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tabRatio="524" activeTab="0"/>
  </bookViews>
  <sheets>
    <sheet name="sheet1" sheetId="1" r:id="rId1"/>
  </sheets>
  <definedNames>
    <definedName name="_xlnm.Print_Area" localSheetId="0">'sheet1'!$A$1:$P$21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<sst xmlns="http://schemas.openxmlformats.org/spreadsheetml/2006/main" count="112" uniqueCount="87">
  <si>
    <t>附件1:</t>
  </si>
  <si>
    <t>2022年度第七批创新型省份建设专项资金项目经费明细表</t>
  </si>
  <si>
    <t>单位：万元</t>
  </si>
  <si>
    <t>县市区</t>
  </si>
  <si>
    <t>项目承担单位</t>
  </si>
  <si>
    <t>金额</t>
  </si>
  <si>
    <t>农村科技特派员</t>
  </si>
  <si>
    <t>科技专家服务团</t>
  </si>
  <si>
    <t>科学
普及</t>
  </si>
  <si>
    <t>临床医疗引导</t>
  </si>
  <si>
    <t>科技成果交易补贴</t>
  </si>
  <si>
    <t>项目名称</t>
  </si>
  <si>
    <t>项目
负责人</t>
  </si>
  <si>
    <t>项目编号</t>
  </si>
  <si>
    <t>支付方式编码</t>
  </si>
  <si>
    <t>功能科目编码</t>
  </si>
  <si>
    <t>功能
科目</t>
  </si>
  <si>
    <t>政府经济科目编码</t>
  </si>
  <si>
    <t>政府
经济
科目</t>
  </si>
  <si>
    <t>合计</t>
  </si>
  <si>
    <t>常德市本级</t>
  </si>
  <si>
    <t>小计</t>
  </si>
  <si>
    <t>常德市第一人民医院</t>
  </si>
  <si>
    <t>临床医疗技术创新引导项目</t>
  </si>
  <si>
    <t>2021SK502</t>
  </si>
  <si>
    <t>其他技术研究与开发支出</t>
  </si>
  <si>
    <t>对事业单位经常性补助</t>
  </si>
  <si>
    <t>湖南幼儿师范高等专科学校</t>
  </si>
  <si>
    <t>强国雄心 逐梦天宫</t>
  </si>
  <si>
    <t>于洋</t>
  </si>
  <si>
    <t>2022ZK4336</t>
  </si>
  <si>
    <t>其他科学技术普及支出</t>
  </si>
  <si>
    <t>常德市技术市场管理办公室</t>
  </si>
  <si>
    <t>转移服务登记服务类</t>
  </si>
  <si>
    <t>梁杰</t>
  </si>
  <si>
    <t>2022CK4060</t>
  </si>
  <si>
    <t>科技成果转化与扩散</t>
  </si>
  <si>
    <t>武陵区</t>
  </si>
  <si>
    <t>武陵区科学技术局</t>
  </si>
  <si>
    <t>武陵区科技专家服务团</t>
  </si>
  <si>
    <t>陈顺勇</t>
  </si>
  <si>
    <t>2022NK4057</t>
  </si>
  <si>
    <t>2060599</t>
  </si>
  <si>
    <t>其他科研条件与服务支出</t>
  </si>
  <si>
    <t>502</t>
  </si>
  <si>
    <t>机关商品和服务支出</t>
  </si>
  <si>
    <t>常德市武陵区北正街恒大华府小学</t>
  </si>
  <si>
    <t>地震来了，你该怎么办</t>
  </si>
  <si>
    <t>丁隆兴</t>
  </si>
  <si>
    <t>2022ZK4339</t>
  </si>
  <si>
    <t>常德市武陵区育才小学</t>
  </si>
  <si>
    <t>我的名字叫“拭子”</t>
  </si>
  <si>
    <t>唐晓彤</t>
  </si>
  <si>
    <t>2022ZK4340</t>
  </si>
  <si>
    <t>常德市武陵区融媒体中心</t>
  </si>
  <si>
    <t>谈幽色变or视幽不见</t>
  </si>
  <si>
    <t>郭中璇</t>
  </si>
  <si>
    <t>2022ZK4345</t>
  </si>
  <si>
    <t>常德艾肯梦想城教育咨询服务有限公司</t>
  </si>
  <si>
    <t>2022年常德市科技活动周创新科普下乡示范活动</t>
  </si>
  <si>
    <t>杨静</t>
  </si>
  <si>
    <t>2022ZK4352</t>
  </si>
  <si>
    <t>507</t>
  </si>
  <si>
    <t>对企业补助</t>
  </si>
  <si>
    <t>鼎城区</t>
  </si>
  <si>
    <t>鼎城区科学技术局</t>
  </si>
  <si>
    <t>鼎城区科技专家服务团</t>
  </si>
  <si>
    <t>杨俊</t>
  </si>
  <si>
    <t>2022NK4058</t>
  </si>
  <si>
    <t>常德市中晟农牧有限公司</t>
  </si>
  <si>
    <t>一种有利于儿童大脑发育的DHA鸡蛋的饲料配方的研发</t>
  </si>
  <si>
    <t>张希光</t>
  </si>
  <si>
    <t>2022NK4170</t>
  </si>
  <si>
    <t>2060404</t>
  </si>
  <si>
    <t>常德市鼎城区融媒体中心</t>
  </si>
  <si>
    <t>花中“黄金”——藏红花</t>
  </si>
  <si>
    <t>赵晋民</t>
  </si>
  <si>
    <t>2022ZK4346</t>
  </si>
  <si>
    <t>常德市谊兴信息服务有限公司</t>
  </si>
  <si>
    <t>科技活动周科普“四进”及科普讲解大赛组织与实施专项</t>
  </si>
  <si>
    <t>周泽宇</t>
  </si>
  <si>
    <t>2022ZK4351</t>
  </si>
  <si>
    <t>柳叶湖</t>
  </si>
  <si>
    <t>湖南倍乐传媒有限公司</t>
  </si>
  <si>
    <t>科普科技活动周组织与推广</t>
  </si>
  <si>
    <t>王石林</t>
  </si>
  <si>
    <t>2022ZK4349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</si>
</sst>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6"/>
      <name val="仿宋_GB2312"/>
      <family val="3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8"/>
      <name val="方正小标宋_GBK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  <font>
      <sz val="10"/>
      <name val="Calibri Light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0">
      <alignment vertical="center"/>
      <protection/>
    </xf>
    <xf numFmtId="0" fontId="43" fillId="0" borderId="3" applyNumberFormat="0" applyFill="0" applyAlignment="0" applyProtection="0"/>
    <xf numFmtId="0" fontId="0" fillId="0" borderId="0">
      <alignment/>
      <protection/>
    </xf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Protection="0">
      <alignment/>
    </xf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vertical="center" wrapText="1"/>
    </xf>
    <xf numFmtId="0" fontId="5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Fill="1" applyAlignment="1">
      <alignment horizontal="left" vertical="center" wrapText="1"/>
    </xf>
    <xf numFmtId="176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5" fillId="0" borderId="11" xfId="71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55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71" applyNumberFormat="1" applyFont="1" applyFill="1" applyBorder="1" applyAlignment="1">
      <alignment horizontal="center" vertical="center" wrapText="1"/>
      <protection/>
    </xf>
    <xf numFmtId="49" fontId="4" fillId="0" borderId="11" xfId="71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5" xfId="68"/>
    <cellStyle name="常规 4" xfId="69"/>
    <cellStyle name="常规 2 2 3 2 2 2" xfId="70"/>
    <cellStyle name="常规 2" xfId="71"/>
    <cellStyle name="常规 2 4" xfId="72"/>
    <cellStyle name="常规 3" xfId="7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1"/>
  <sheetViews>
    <sheetView tabSelected="1" view="pageBreakPreview" zoomScaleNormal="55" zoomScaleSheetLayoutView="100" workbookViewId="0" topLeftCell="A1">
      <pane ySplit="4" topLeftCell="A5" activePane="bottomLeft" state="frozen"/>
      <selection pane="bottomLeft" activeCell="P3" sqref="P3"/>
    </sheetView>
  </sheetViews>
  <sheetFormatPr defaultColWidth="8.875" defaultRowHeight="14.25"/>
  <cols>
    <col min="1" max="1" width="15.00390625" style="4" customWidth="1"/>
    <col min="2" max="2" width="13.375" style="5" customWidth="1"/>
    <col min="3" max="3" width="7.375" style="6" customWidth="1"/>
    <col min="4" max="5" width="5.75390625" style="6" customWidth="1"/>
    <col min="6" max="6" width="6.125" style="6" customWidth="1"/>
    <col min="7" max="7" width="5.625" style="6" customWidth="1"/>
    <col min="8" max="8" width="5.75390625" style="6" customWidth="1"/>
    <col min="9" max="9" width="20.25390625" style="4" customWidth="1"/>
    <col min="10" max="10" width="6.25390625" style="7" customWidth="1"/>
    <col min="11" max="11" width="10.375" style="6" customWidth="1"/>
    <col min="12" max="12" width="8.00390625" style="8" customWidth="1"/>
    <col min="13" max="13" width="6.875" style="8" customWidth="1"/>
    <col min="14" max="14" width="11.375" style="9" customWidth="1"/>
    <col min="15" max="15" width="10.00390625" style="10" customWidth="1"/>
    <col min="16" max="16" width="16.125" style="4" customWidth="1"/>
    <col min="17" max="29" width="9.00390625" style="11" bestFit="1" customWidth="1"/>
    <col min="30" max="16384" width="8.875" style="11" customWidth="1"/>
  </cols>
  <sheetData>
    <row r="1" spans="1:16" ht="20.25">
      <c r="A1" s="12" t="s">
        <v>0</v>
      </c>
      <c r="B1" s="12"/>
      <c r="C1" s="13"/>
      <c r="D1" s="13"/>
      <c r="F1" s="13"/>
      <c r="G1" s="13"/>
      <c r="H1" s="13"/>
      <c r="I1" s="34"/>
      <c r="J1" s="34"/>
      <c r="K1" s="13"/>
      <c r="L1" s="34"/>
      <c r="M1" s="34"/>
      <c r="N1" s="34"/>
      <c r="O1" s="34"/>
      <c r="P1" s="34"/>
    </row>
    <row r="2" spans="1:16" ht="22.5">
      <c r="A2" s="14" t="s">
        <v>1</v>
      </c>
      <c r="B2" s="14"/>
      <c r="C2" s="15"/>
      <c r="D2" s="16"/>
      <c r="E2" s="16"/>
      <c r="F2" s="15"/>
      <c r="G2" s="16"/>
      <c r="H2" s="16"/>
      <c r="I2" s="14"/>
      <c r="J2" s="14"/>
      <c r="K2" s="15"/>
      <c r="L2" s="15"/>
      <c r="M2" s="15"/>
      <c r="N2" s="14"/>
      <c r="O2" s="15"/>
      <c r="P2" s="14"/>
    </row>
    <row r="3" spans="1:16" ht="12.75" customHeight="1">
      <c r="A3" s="17"/>
      <c r="B3" s="17"/>
      <c r="C3" s="18"/>
      <c r="D3" s="19"/>
      <c r="E3" s="19"/>
      <c r="F3" s="18"/>
      <c r="G3" s="19"/>
      <c r="H3" s="19"/>
      <c r="I3" s="17"/>
      <c r="J3" s="17"/>
      <c r="K3" s="18"/>
      <c r="L3" s="18"/>
      <c r="M3" s="18"/>
      <c r="N3" s="17"/>
      <c r="O3" s="18"/>
      <c r="P3" s="35" t="s">
        <v>2</v>
      </c>
    </row>
    <row r="4" spans="1:16" s="1" customFormat="1" ht="48">
      <c r="A4" s="20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0" t="s">
        <v>11</v>
      </c>
      <c r="J4" s="20" t="s">
        <v>12</v>
      </c>
      <c r="K4" s="21" t="s">
        <v>13</v>
      </c>
      <c r="L4" s="20" t="s">
        <v>14</v>
      </c>
      <c r="M4" s="20" t="s">
        <v>15</v>
      </c>
      <c r="N4" s="20" t="s">
        <v>16</v>
      </c>
      <c r="O4" s="20" t="s">
        <v>17</v>
      </c>
      <c r="P4" s="20" t="s">
        <v>18</v>
      </c>
    </row>
    <row r="5" spans="1:16" s="2" customFormat="1" ht="27.75" customHeight="1">
      <c r="A5" s="22"/>
      <c r="B5" s="23" t="s">
        <v>19</v>
      </c>
      <c r="C5" s="24">
        <f>C6+C10+C16+C21</f>
        <v>103</v>
      </c>
      <c r="D5" s="24">
        <f>D6+D10+D16+D21</f>
        <v>10</v>
      </c>
      <c r="E5" s="24">
        <f>E6+E10+E16+E21</f>
        <v>20</v>
      </c>
      <c r="F5" s="24">
        <f>F6+F10+F16+F21</f>
        <v>26</v>
      </c>
      <c r="G5" s="24">
        <f>G6+G10+G16+G21</f>
        <v>27</v>
      </c>
      <c r="H5" s="24">
        <f>H6+H10+H16+H21</f>
        <v>20</v>
      </c>
      <c r="I5" s="27"/>
      <c r="J5" s="32"/>
      <c r="K5" s="36"/>
      <c r="L5" s="37"/>
      <c r="M5" s="38"/>
      <c r="N5" s="39"/>
      <c r="O5" s="38"/>
      <c r="P5" s="39"/>
    </row>
    <row r="6" spans="1:16" s="2" customFormat="1" ht="27.75" customHeight="1">
      <c r="A6" s="25" t="s">
        <v>20</v>
      </c>
      <c r="B6" s="22" t="s">
        <v>21</v>
      </c>
      <c r="C6" s="24">
        <f>SUM(C7:C9)</f>
        <v>49</v>
      </c>
      <c r="D6" s="24"/>
      <c r="E6" s="24"/>
      <c r="F6" s="24">
        <f>SUM(F7:F9)</f>
        <v>2</v>
      </c>
      <c r="G6" s="24">
        <f>SUM(G7:G9)</f>
        <v>27</v>
      </c>
      <c r="H6" s="24">
        <f>SUM(H7:H9)</f>
        <v>20</v>
      </c>
      <c r="I6" s="27"/>
      <c r="J6" s="32"/>
      <c r="K6" s="36"/>
      <c r="L6" s="40"/>
      <c r="M6" s="38"/>
      <c r="N6" s="39"/>
      <c r="O6" s="38"/>
      <c r="P6" s="39"/>
    </row>
    <row r="7" spans="1:16" s="2" customFormat="1" ht="27.75" customHeight="1">
      <c r="A7" s="26"/>
      <c r="B7" s="27" t="s">
        <v>22</v>
      </c>
      <c r="C7" s="28">
        <v>27</v>
      </c>
      <c r="D7" s="28"/>
      <c r="E7" s="28"/>
      <c r="F7" s="28"/>
      <c r="G7" s="28">
        <v>27</v>
      </c>
      <c r="H7" s="28"/>
      <c r="I7" s="27" t="s">
        <v>23</v>
      </c>
      <c r="J7" s="27"/>
      <c r="K7" s="37" t="s">
        <v>24</v>
      </c>
      <c r="L7" s="41">
        <v>92</v>
      </c>
      <c r="M7" s="37">
        <v>2060499</v>
      </c>
      <c r="N7" s="27" t="s">
        <v>25</v>
      </c>
      <c r="O7" s="38">
        <v>505</v>
      </c>
      <c r="P7" s="39" t="s">
        <v>26</v>
      </c>
    </row>
    <row r="8" spans="1:16" s="2" customFormat="1" ht="27.75" customHeight="1">
      <c r="A8" s="26"/>
      <c r="B8" s="29" t="s">
        <v>27</v>
      </c>
      <c r="C8" s="30">
        <v>2</v>
      </c>
      <c r="D8" s="30"/>
      <c r="E8" s="30"/>
      <c r="F8" s="30">
        <v>2</v>
      </c>
      <c r="G8" s="30"/>
      <c r="H8" s="30"/>
      <c r="I8" s="29" t="s">
        <v>28</v>
      </c>
      <c r="J8" s="27" t="s">
        <v>29</v>
      </c>
      <c r="K8" s="37" t="s">
        <v>30</v>
      </c>
      <c r="L8" s="37">
        <v>92</v>
      </c>
      <c r="M8" s="41">
        <v>2060799</v>
      </c>
      <c r="N8" s="42" t="s">
        <v>31</v>
      </c>
      <c r="O8" s="38">
        <v>505</v>
      </c>
      <c r="P8" s="39" t="s">
        <v>26</v>
      </c>
    </row>
    <row r="9" spans="1:16" s="2" customFormat="1" ht="27.75" customHeight="1">
      <c r="A9" s="31"/>
      <c r="B9" s="27" t="s">
        <v>32</v>
      </c>
      <c r="C9" s="28">
        <v>20</v>
      </c>
      <c r="D9" s="28"/>
      <c r="E9" s="28"/>
      <c r="F9" s="28"/>
      <c r="G9" s="30"/>
      <c r="H9" s="28">
        <v>20</v>
      </c>
      <c r="I9" s="27" t="s">
        <v>33</v>
      </c>
      <c r="J9" s="27" t="s">
        <v>34</v>
      </c>
      <c r="K9" s="37" t="s">
        <v>35</v>
      </c>
      <c r="L9" s="37">
        <v>92</v>
      </c>
      <c r="M9" s="37">
        <v>2060404</v>
      </c>
      <c r="N9" s="27" t="s">
        <v>36</v>
      </c>
      <c r="O9" s="37">
        <v>505</v>
      </c>
      <c r="P9" s="27" t="s">
        <v>26</v>
      </c>
    </row>
    <row r="10" spans="1:16" s="2" customFormat="1" ht="27.75" customHeight="1">
      <c r="A10" s="25" t="s">
        <v>37</v>
      </c>
      <c r="B10" s="22" t="s">
        <v>21</v>
      </c>
      <c r="C10" s="24">
        <f>SUM(C11:C15)</f>
        <v>18</v>
      </c>
      <c r="D10" s="24"/>
      <c r="E10" s="24">
        <f>SUM(E11:E15)</f>
        <v>10</v>
      </c>
      <c r="F10" s="24">
        <f>SUM(F11:F15)</f>
        <v>8</v>
      </c>
      <c r="G10" s="24"/>
      <c r="H10" s="24"/>
      <c r="I10" s="27"/>
      <c r="J10" s="32"/>
      <c r="K10" s="36"/>
      <c r="L10" s="37"/>
      <c r="M10" s="38"/>
      <c r="N10" s="39"/>
      <c r="O10" s="38"/>
      <c r="P10" s="39"/>
    </row>
    <row r="11" spans="1:16" s="2" customFormat="1" ht="27.75" customHeight="1">
      <c r="A11" s="26"/>
      <c r="B11" s="32" t="s">
        <v>38</v>
      </c>
      <c r="C11" s="24">
        <v>10</v>
      </c>
      <c r="D11" s="24"/>
      <c r="E11" s="24">
        <v>10</v>
      </c>
      <c r="F11" s="24"/>
      <c r="G11" s="24"/>
      <c r="H11" s="24"/>
      <c r="I11" s="27" t="s">
        <v>39</v>
      </c>
      <c r="J11" s="32" t="s">
        <v>40</v>
      </c>
      <c r="K11" s="36" t="s">
        <v>41</v>
      </c>
      <c r="L11" s="37">
        <v>92</v>
      </c>
      <c r="M11" s="38" t="s">
        <v>42</v>
      </c>
      <c r="N11" s="39" t="s">
        <v>43</v>
      </c>
      <c r="O11" s="38" t="s">
        <v>44</v>
      </c>
      <c r="P11" s="27" t="s">
        <v>45</v>
      </c>
    </row>
    <row r="12" spans="1:16" s="2" customFormat="1" ht="37.5" customHeight="1">
      <c r="A12" s="26"/>
      <c r="B12" s="29" t="s">
        <v>46</v>
      </c>
      <c r="C12" s="30">
        <v>1</v>
      </c>
      <c r="D12" s="30"/>
      <c r="E12" s="30"/>
      <c r="F12" s="30">
        <v>1</v>
      </c>
      <c r="G12" s="30"/>
      <c r="H12" s="30"/>
      <c r="I12" s="29" t="s">
        <v>47</v>
      </c>
      <c r="J12" s="27" t="s">
        <v>48</v>
      </c>
      <c r="K12" s="37" t="s">
        <v>49</v>
      </c>
      <c r="L12" s="37">
        <v>92</v>
      </c>
      <c r="M12" s="41">
        <v>2060799</v>
      </c>
      <c r="N12" s="42" t="s">
        <v>31</v>
      </c>
      <c r="O12" s="38">
        <v>505</v>
      </c>
      <c r="P12" s="39" t="s">
        <v>26</v>
      </c>
    </row>
    <row r="13" spans="1:16" s="2" customFormat="1" ht="37.5" customHeight="1">
      <c r="A13" s="26"/>
      <c r="B13" s="29" t="s">
        <v>50</v>
      </c>
      <c r="C13" s="30">
        <v>1</v>
      </c>
      <c r="D13" s="30"/>
      <c r="E13" s="30"/>
      <c r="F13" s="30">
        <v>1</v>
      </c>
      <c r="G13" s="30"/>
      <c r="H13" s="30"/>
      <c r="I13" s="29" t="s">
        <v>51</v>
      </c>
      <c r="J13" s="27" t="s">
        <v>52</v>
      </c>
      <c r="K13" s="37" t="s">
        <v>53</v>
      </c>
      <c r="L13" s="37">
        <v>92</v>
      </c>
      <c r="M13" s="41">
        <v>2060799</v>
      </c>
      <c r="N13" s="42" t="s">
        <v>31</v>
      </c>
      <c r="O13" s="38">
        <v>505</v>
      </c>
      <c r="P13" s="39" t="s">
        <v>26</v>
      </c>
    </row>
    <row r="14" spans="1:16" s="2" customFormat="1" ht="37.5" customHeight="1">
      <c r="A14" s="26"/>
      <c r="B14" s="29" t="s">
        <v>54</v>
      </c>
      <c r="C14" s="30">
        <v>1</v>
      </c>
      <c r="D14" s="30"/>
      <c r="E14" s="30"/>
      <c r="F14" s="30">
        <v>1</v>
      </c>
      <c r="G14" s="30"/>
      <c r="H14" s="30"/>
      <c r="I14" s="29" t="s">
        <v>55</v>
      </c>
      <c r="J14" s="27" t="s">
        <v>56</v>
      </c>
      <c r="K14" s="37" t="s">
        <v>57</v>
      </c>
      <c r="L14" s="37">
        <v>92</v>
      </c>
      <c r="M14" s="41">
        <v>2060799</v>
      </c>
      <c r="N14" s="42" t="s">
        <v>31</v>
      </c>
      <c r="O14" s="38">
        <v>505</v>
      </c>
      <c r="P14" s="39" t="s">
        <v>26</v>
      </c>
    </row>
    <row r="15" spans="1:16" s="3" customFormat="1" ht="37.5" customHeight="1">
      <c r="A15" s="31"/>
      <c r="B15" s="29" t="s">
        <v>58</v>
      </c>
      <c r="C15" s="30">
        <v>5</v>
      </c>
      <c r="D15" s="30"/>
      <c r="E15" s="30"/>
      <c r="F15" s="30">
        <v>5</v>
      </c>
      <c r="G15" s="30"/>
      <c r="H15" s="30"/>
      <c r="I15" s="29" t="s">
        <v>59</v>
      </c>
      <c r="J15" s="27" t="s">
        <v>60</v>
      </c>
      <c r="K15" s="37" t="s">
        <v>61</v>
      </c>
      <c r="L15" s="37">
        <v>92</v>
      </c>
      <c r="M15" s="41">
        <v>2060799</v>
      </c>
      <c r="N15" s="42" t="s">
        <v>31</v>
      </c>
      <c r="O15" s="38" t="s">
        <v>62</v>
      </c>
      <c r="P15" s="39" t="s">
        <v>63</v>
      </c>
    </row>
    <row r="16" spans="1:16" s="2" customFormat="1" ht="39.75" customHeight="1">
      <c r="A16" s="25" t="s">
        <v>64</v>
      </c>
      <c r="B16" s="33" t="s">
        <v>21</v>
      </c>
      <c r="C16" s="33">
        <f>SUM(C17:C20)</f>
        <v>31</v>
      </c>
      <c r="D16" s="33">
        <f>SUM(D17:D20)</f>
        <v>10</v>
      </c>
      <c r="E16" s="33">
        <f>SUM(E17:E20)</f>
        <v>10</v>
      </c>
      <c r="F16" s="33">
        <f>SUM(F17:F20)</f>
        <v>11</v>
      </c>
      <c r="G16" s="33"/>
      <c r="H16" s="33"/>
      <c r="I16" s="43"/>
      <c r="J16" s="43"/>
      <c r="K16" s="43"/>
      <c r="L16" s="43"/>
      <c r="M16" s="43"/>
      <c r="N16" s="43"/>
      <c r="O16" s="43"/>
      <c r="P16" s="43"/>
    </row>
    <row r="17" spans="1:16" s="2" customFormat="1" ht="39.75" customHeight="1">
      <c r="A17" s="26"/>
      <c r="B17" s="32" t="s">
        <v>65</v>
      </c>
      <c r="C17" s="24">
        <v>10</v>
      </c>
      <c r="D17" s="24"/>
      <c r="E17" s="24">
        <v>10</v>
      </c>
      <c r="F17" s="24"/>
      <c r="G17" s="24"/>
      <c r="H17" s="24"/>
      <c r="I17" s="27" t="s">
        <v>66</v>
      </c>
      <c r="J17" s="32" t="s">
        <v>67</v>
      </c>
      <c r="K17" s="36" t="s">
        <v>68</v>
      </c>
      <c r="L17" s="37">
        <v>92</v>
      </c>
      <c r="M17" s="38" t="s">
        <v>42</v>
      </c>
      <c r="N17" s="39" t="s">
        <v>43</v>
      </c>
      <c r="O17" s="38" t="s">
        <v>44</v>
      </c>
      <c r="P17" s="27" t="s">
        <v>45</v>
      </c>
    </row>
    <row r="18" spans="1:16" s="2" customFormat="1" ht="39.75" customHeight="1">
      <c r="A18" s="26"/>
      <c r="B18" s="27" t="s">
        <v>69</v>
      </c>
      <c r="C18" s="28">
        <v>10</v>
      </c>
      <c r="D18" s="28">
        <v>10</v>
      </c>
      <c r="E18" s="28"/>
      <c r="F18" s="28"/>
      <c r="G18" s="28"/>
      <c r="H18" s="28"/>
      <c r="I18" s="27" t="s">
        <v>70</v>
      </c>
      <c r="J18" s="27" t="s">
        <v>71</v>
      </c>
      <c r="K18" s="28" t="s">
        <v>72</v>
      </c>
      <c r="L18" s="37">
        <v>92</v>
      </c>
      <c r="M18" s="38" t="s">
        <v>73</v>
      </c>
      <c r="N18" s="39" t="s">
        <v>36</v>
      </c>
      <c r="O18" s="38">
        <v>507</v>
      </c>
      <c r="P18" s="39" t="s">
        <v>63</v>
      </c>
    </row>
    <row r="19" spans="1:16" s="2" customFormat="1" ht="39.75" customHeight="1">
      <c r="A19" s="26"/>
      <c r="B19" s="29" t="s">
        <v>74</v>
      </c>
      <c r="C19" s="30">
        <v>1</v>
      </c>
      <c r="D19" s="30"/>
      <c r="E19" s="30"/>
      <c r="F19" s="30">
        <v>1</v>
      </c>
      <c r="G19" s="30"/>
      <c r="H19" s="30"/>
      <c r="I19" s="29" t="s">
        <v>75</v>
      </c>
      <c r="J19" s="27" t="s">
        <v>76</v>
      </c>
      <c r="K19" s="37" t="s">
        <v>77</v>
      </c>
      <c r="L19" s="37">
        <v>92</v>
      </c>
      <c r="M19" s="41">
        <v>2060799</v>
      </c>
      <c r="N19" s="42" t="s">
        <v>31</v>
      </c>
      <c r="O19" s="38">
        <v>505</v>
      </c>
      <c r="P19" s="39" t="s">
        <v>26</v>
      </c>
    </row>
    <row r="20" spans="1:16" s="2" customFormat="1" ht="39.75" customHeight="1">
      <c r="A20" s="31"/>
      <c r="B20" s="29" t="s">
        <v>78</v>
      </c>
      <c r="C20" s="30">
        <v>10</v>
      </c>
      <c r="D20" s="30"/>
      <c r="E20" s="30"/>
      <c r="F20" s="30">
        <v>10</v>
      </c>
      <c r="G20" s="30"/>
      <c r="H20" s="30"/>
      <c r="I20" s="29" t="s">
        <v>79</v>
      </c>
      <c r="J20" s="27" t="s">
        <v>80</v>
      </c>
      <c r="K20" s="37" t="s">
        <v>81</v>
      </c>
      <c r="L20" s="37">
        <v>92</v>
      </c>
      <c r="M20" s="41">
        <v>2060799</v>
      </c>
      <c r="N20" s="42" t="s">
        <v>31</v>
      </c>
      <c r="O20" s="38" t="s">
        <v>62</v>
      </c>
      <c r="P20" s="39" t="s">
        <v>63</v>
      </c>
    </row>
    <row r="21" spans="1:16" s="2" customFormat="1" ht="39.75" customHeight="1">
      <c r="A21" s="22" t="s">
        <v>82</v>
      </c>
      <c r="B21" s="29" t="s">
        <v>83</v>
      </c>
      <c r="C21" s="30">
        <v>5</v>
      </c>
      <c r="D21" s="30"/>
      <c r="E21" s="30"/>
      <c r="F21" s="30">
        <v>5</v>
      </c>
      <c r="G21" s="30"/>
      <c r="H21" s="30"/>
      <c r="I21" s="29" t="s">
        <v>84</v>
      </c>
      <c r="J21" s="27" t="s">
        <v>85</v>
      </c>
      <c r="K21" s="37" t="s">
        <v>86</v>
      </c>
      <c r="L21" s="37">
        <v>92</v>
      </c>
      <c r="M21" s="41">
        <v>2060799</v>
      </c>
      <c r="N21" s="42" t="s">
        <v>31</v>
      </c>
      <c r="O21" s="38" t="s">
        <v>62</v>
      </c>
      <c r="P21" s="39" t="s">
        <v>63</v>
      </c>
    </row>
  </sheetData>
  <sheetProtection/>
  <mergeCells count="5">
    <mergeCell ref="A1:B1"/>
    <mergeCell ref="A2:P2"/>
    <mergeCell ref="A6:A9"/>
    <mergeCell ref="A10:A15"/>
    <mergeCell ref="A16:A20"/>
  </mergeCells>
  <conditionalFormatting sqref="I8">
    <cfRule type="expression" priority="154" dxfId="0" stopIfTrue="1">
      <formula>AND(COUNTIF($I$8,I8)&gt;1,NOT(ISBLANK(I8)))</formula>
    </cfRule>
  </conditionalFormatting>
  <conditionalFormatting sqref="J8">
    <cfRule type="expression" priority="149" dxfId="0" stopIfTrue="1">
      <formula>AND(COUNTIF($J$8,J8)&gt;1,NOT(ISBLANK(J8)))</formula>
    </cfRule>
  </conditionalFormatting>
  <conditionalFormatting sqref="I12">
    <cfRule type="expression" priority="152" dxfId="0" stopIfTrue="1">
      <formula>AND(COUNTIF($I$12,I12)&gt;1,NOT(ISBLANK(I12)))</formula>
    </cfRule>
  </conditionalFormatting>
  <conditionalFormatting sqref="I13">
    <cfRule type="expression" priority="151" dxfId="0" stopIfTrue="1">
      <formula>AND(COUNTIF($I$13,I13)&gt;1,NOT(ISBLANK(I13)))</formula>
    </cfRule>
  </conditionalFormatting>
  <conditionalFormatting sqref="I14">
    <cfRule type="expression" priority="153" dxfId="0" stopIfTrue="1">
      <formula>AND(COUNTIF($I$14,I14)&gt;1,NOT(ISBLANK(I14)))</formula>
    </cfRule>
  </conditionalFormatting>
  <conditionalFormatting sqref="I19">
    <cfRule type="expression" priority="148" dxfId="0" stopIfTrue="1">
      <formula>AND(COUNTIF($I$19,I19)&gt;1,NOT(ISBLANK(I19)))</formula>
    </cfRule>
  </conditionalFormatting>
  <conditionalFormatting sqref="J19">
    <cfRule type="expression" priority="147" dxfId="0" stopIfTrue="1">
      <formula>AND(COUNTIF($J$19,J19)&gt;1,NOT(ISBLANK(J19)))</formula>
    </cfRule>
  </conditionalFormatting>
  <conditionalFormatting sqref="J12:J14">
    <cfRule type="expression" priority="150" dxfId="0" stopIfTrue="1">
      <formula>AND(COUNTIF($J$12:$J$14,J12)&gt;1,NOT(ISBLANK(J12)))</formula>
    </cfRule>
  </conditionalFormatting>
  <conditionalFormatting sqref="J19:J21 J12:J15 J8">
    <cfRule type="expression" priority="146" dxfId="0" stopIfTrue="1">
      <formula>AND(COUNTIF($J$19:$J$21,J8)+COUNTIF($J$12:$J$15,J8)+COUNTIF($J$8,J8)&gt;1,NOT(ISBLANK(J8)))</formula>
    </cfRule>
  </conditionalFormatting>
  <conditionalFormatting sqref="I20:I21 I15">
    <cfRule type="expression" priority="156" dxfId="0" stopIfTrue="1">
      <formula>AND(COUNTIF($I$20:$I$21,I15)+COUNTIF($I$15,I15)&gt;1,NOT(ISBLANK(I15)))</formula>
    </cfRule>
  </conditionalFormatting>
  <conditionalFormatting sqref="J20:J21 J15">
    <cfRule type="expression" priority="155" dxfId="0" stopIfTrue="1">
      <formula>AND(COUNTIF($J$20:$J$21,J15)+COUNTIF($J$15,J15)&gt;1,NOT(ISBLANK(J15)))</formula>
    </cfRule>
  </conditionalFormatting>
  <printOptions horizontalCentered="1"/>
  <pageMargins left="0.08" right="0.08" top="0.79" bottom="0.51" header="0.39" footer="0.08"/>
  <pageSetup fitToHeight="0" horizontalDpi="600" verticalDpi="600" orientation="landscape" paperSize="9" scale="84"/>
  <headerFooter alignWithMargins="0">
    <oddFooter>&amp;C第 &amp;P 页，共 &amp;N 页</oddFooter>
  </headerFooter>
  <rowBreaks count="1" manualBreakCount="1">
    <brk id="1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Zhong Yang</dc:creator>
  <cp:keywords/>
  <dc:description/>
  <cp:lastModifiedBy>greatwall</cp:lastModifiedBy>
  <cp:lastPrinted>2021-10-12T09:14:16Z</cp:lastPrinted>
  <dcterms:created xsi:type="dcterms:W3CDTF">1996-12-30T01:32:42Z</dcterms:created>
  <dcterms:modified xsi:type="dcterms:W3CDTF">2022-11-11T00:34:17Z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  <property fmtid="{D5CDD505-2E9C-101B-9397-08002B2CF9AE}" pid="4" name="KSORubyTemplate">
    <vt:lpwstr>14</vt:lpwstr>
  </property>
  <property fmtid="{D5CDD505-2E9C-101B-9397-08002B2CF9AE}" pid="5" name="I">
    <vt:lpwstr>DEEE9B19FED745758B762A563A19F4E6</vt:lpwstr>
  </property>
  <property fmtid="{D5CDD505-2E9C-101B-9397-08002B2CF9AE}" pid="6" name="KSOReadingLayo">
    <vt:bool>true</vt:bool>
  </property>
</Properties>
</file>