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94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<sst xmlns="http://schemas.openxmlformats.org/spreadsheetml/2006/main" count="27" uniqueCount="22">
  <si>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附件</t>
  </si>
  <si>
    <t>2024年全省实施基本药物制度中央和省级财政补助资金安排表</t>
  </si>
  <si>
    <t>单位：万元、万人</t>
  </si>
  <si>
    <t>县市区、单位</t>
  </si>
  <si>
    <t>2022常住人口</t>
  </si>
  <si>
    <t>2022乡村常住人口</t>
  </si>
  <si>
    <t>合计</t>
  </si>
  <si>
    <t>基层医疗机构</t>
  </si>
  <si>
    <t>村卫生室</t>
  </si>
  <si>
    <t>备注</t>
  </si>
  <si>
    <t>中央资金</t>
  </si>
  <si>
    <t>省级资金</t>
  </si>
  <si>
    <t>小计</t>
  </si>
  <si>
    <t>其中2023调整资金</t>
  </si>
  <si>
    <t>武陵区</t>
  </si>
  <si>
    <t>常德柳叶湖旅游度假区</t>
  </si>
  <si>
    <t>常德经济技术开发区</t>
  </si>
  <si>
    <t>鼎城区</t>
  </si>
  <si>
    <t>贺家山原种场</t>
  </si>
  <si>
    <t>常德市西洞庭管理区</t>
  </si>
  <si>
    <t>常德市西湖管理区</t>
  </si>
  <si>
    <t>备注：基层医疗机构补助资金按2022年常住人口数所占计算，村卫生室补助资金按2022年乡村常住人口数所占比计算。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</si>
</sst>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黑体"/>
      <family val="0"/>
    </font>
    <font>
      <sz val="20"/>
      <color indexed="8"/>
      <name val="方正小标宋简体"/>
      <family val="0"/>
    </font>
    <font>
      <sz val="22"/>
      <color indexed="8"/>
      <name val="黑体"/>
      <family val="0"/>
    </font>
    <font>
      <b/>
      <sz val="11"/>
      <color indexed="8"/>
      <name val="宋体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1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2" fillId="0" borderId="3" applyNumberFormat="0" applyFill="0" applyAlignment="0" applyProtection="0"/>
    <xf numFmtId="0" fontId="9" fillId="7" borderId="0" applyNumberFormat="0" applyBorder="0" applyAlignment="0" applyProtection="0"/>
    <xf numFmtId="0" fontId="11" fillId="0" borderId="4" applyNumberFormat="0" applyFill="0" applyAlignment="0" applyProtection="0"/>
    <xf numFmtId="0" fontId="9" fillId="3" borderId="0" applyNumberFormat="0" applyBorder="0" applyAlignment="0" applyProtection="0"/>
    <xf numFmtId="0" fontId="1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0" fillId="9" borderId="0" applyNumberFormat="0" applyBorder="0" applyAlignment="0" applyProtection="0"/>
    <xf numFmtId="0" fontId="9" fillId="10" borderId="0" applyNumberFormat="0" applyBorder="0" applyAlignment="0" applyProtection="0"/>
    <xf numFmtId="0" fontId="20" fillId="0" borderId="7" applyNumberFormat="0" applyFill="0" applyAlignment="0" applyProtection="0"/>
    <xf numFmtId="0" fontId="5" fillId="0" borderId="8" applyNumberFormat="0" applyFill="0" applyAlignment="0" applyProtection="0"/>
    <xf numFmtId="0" fontId="23" fillId="9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9" fillId="13" borderId="0" applyNumberFormat="0" applyBorder="0" applyAlignment="0" applyProtection="0"/>
    <xf numFmtId="0" fontId="0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0" fillId="9" borderId="0" applyNumberFormat="0" applyBorder="0" applyAlignment="0" applyProtection="0"/>
    <xf numFmtId="0" fontId="9" fillId="16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5" fillId="0" borderId="9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 wrapText="1"/>
    </xf>
    <xf numFmtId="176" fontId="26" fillId="0" borderId="9" xfId="0" applyNumberFormat="1" applyFont="1" applyFill="1" applyBorder="1" applyAlignment="1">
      <alignment horizontal="center" vertical="center"/>
    </xf>
    <xf numFmtId="176" fontId="24" fillId="0" borderId="9" xfId="0" applyNumberFormat="1" applyFont="1" applyFill="1" applyBorder="1" applyAlignment="1">
      <alignment horizontal="center" vertical="center"/>
    </xf>
    <xf numFmtId="176" fontId="24" fillId="0" borderId="9" xfId="0" applyNumberFormat="1" applyFont="1" applyBorder="1" applyAlignment="1">
      <alignment horizontal="center" vertical="center"/>
    </xf>
    <xf numFmtId="0" fontId="24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4" fillId="0" borderId="0" xfId="0" applyFont="1" applyBorder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SheetLayoutView="100" workbookViewId="0" topLeftCell="A4">
      <selection activeCell="M12" sqref="M12"/>
    </sheetView>
  </sheetViews>
  <sheetFormatPr defaultColWidth="9.00390625" defaultRowHeight="13.5"/>
  <cols>
    <col min="1" max="1" width="20.625" style="0" customWidth="1"/>
    <col min="2" max="13" width="9.25390625" style="0" customWidth="1"/>
  </cols>
  <sheetData>
    <row r="1" ht="21.75" customHeight="1">
      <c r="A1" s="2" t="s">
        <v>0</v>
      </c>
    </row>
    <row r="2" spans="1:13" ht="33.75" customHeight="1">
      <c r="A2" s="3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1" customFormat="1" ht="25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19" t="s">
        <v>2</v>
      </c>
      <c r="M3" s="20"/>
    </row>
    <row r="4" spans="1:13" s="1" customFormat="1" ht="25.5" customHeight="1">
      <c r="A4" s="7" t="s">
        <v>3</v>
      </c>
      <c r="B4" s="8" t="s">
        <v>4</v>
      </c>
      <c r="C4" s="8" t="s">
        <v>5</v>
      </c>
      <c r="D4" s="7" t="s">
        <v>6</v>
      </c>
      <c r="E4" s="7" t="s">
        <v>7</v>
      </c>
      <c r="F4" s="7"/>
      <c r="G4" s="7"/>
      <c r="H4" s="7" t="s">
        <v>8</v>
      </c>
      <c r="I4" s="7"/>
      <c r="J4" s="7"/>
      <c r="K4" s="7"/>
      <c r="L4" s="7"/>
      <c r="M4" s="21" t="s">
        <v>9</v>
      </c>
    </row>
    <row r="5" spans="1:13" s="1" customFormat="1" ht="42" customHeight="1">
      <c r="A5" s="7"/>
      <c r="B5" s="9"/>
      <c r="C5" s="9"/>
      <c r="D5" s="10"/>
      <c r="E5" s="8" t="s">
        <v>10</v>
      </c>
      <c r="F5" s="8" t="s">
        <v>11</v>
      </c>
      <c r="G5" s="7" t="s">
        <v>12</v>
      </c>
      <c r="H5" s="8" t="s">
        <v>10</v>
      </c>
      <c r="I5" s="8" t="s">
        <v>13</v>
      </c>
      <c r="J5" s="8" t="s">
        <v>11</v>
      </c>
      <c r="K5" s="8" t="s">
        <v>13</v>
      </c>
      <c r="L5" s="7" t="s">
        <v>12</v>
      </c>
      <c r="M5" s="22"/>
    </row>
    <row r="6" spans="1:13" s="1" customFormat="1" ht="30" customHeight="1">
      <c r="A6" s="11" t="s">
        <v>6</v>
      </c>
      <c r="B6" s="12">
        <f>SUM(B7:B13)</f>
        <v>140.67999999999998</v>
      </c>
      <c r="C6" s="12">
        <f aca="true" t="shared" si="0" ref="C6:L6">SUM(C7:C13)</f>
        <v>33.35</v>
      </c>
      <c r="D6" s="12">
        <f t="shared" si="0"/>
        <v>1214.4</v>
      </c>
      <c r="E6" s="12">
        <f t="shared" si="0"/>
        <v>520.02</v>
      </c>
      <c r="F6" s="12">
        <f t="shared" si="0"/>
        <v>386.79999999999995</v>
      </c>
      <c r="G6" s="12">
        <f t="shared" si="0"/>
        <v>906.82</v>
      </c>
      <c r="H6" s="12">
        <f t="shared" si="0"/>
        <v>203.58</v>
      </c>
      <c r="I6" s="12">
        <f t="shared" si="0"/>
        <v>-50.39999999999999</v>
      </c>
      <c r="J6" s="12">
        <f t="shared" si="0"/>
        <v>104</v>
      </c>
      <c r="K6" s="12">
        <f t="shared" si="0"/>
        <v>-25.600000000000005</v>
      </c>
      <c r="L6" s="12">
        <f t="shared" si="0"/>
        <v>307.58</v>
      </c>
      <c r="M6" s="11"/>
    </row>
    <row r="7" spans="1:13" s="1" customFormat="1" ht="30" customHeight="1">
      <c r="A7" s="11" t="s">
        <v>14</v>
      </c>
      <c r="B7" s="13">
        <v>57.9</v>
      </c>
      <c r="C7" s="14">
        <v>6.27</v>
      </c>
      <c r="D7" s="11">
        <f aca="true" t="shared" si="1" ref="D7:D13">G7+L7</f>
        <v>320.89</v>
      </c>
      <c r="E7" s="15">
        <v>162.72</v>
      </c>
      <c r="F7" s="11">
        <v>123.6</v>
      </c>
      <c r="G7" s="11">
        <f aca="true" t="shared" si="2" ref="G7:G11">SUM(E7:F7)</f>
        <v>286.32</v>
      </c>
      <c r="H7" s="11">
        <v>22.86</v>
      </c>
      <c r="I7" s="11">
        <v>-27.58</v>
      </c>
      <c r="J7" s="11">
        <v>11.71</v>
      </c>
      <c r="K7" s="11">
        <v>-14.05</v>
      </c>
      <c r="L7" s="11">
        <f aca="true" t="shared" si="3" ref="L7:L13">H7+J7</f>
        <v>34.57</v>
      </c>
      <c r="M7" s="11"/>
    </row>
    <row r="8" spans="1:13" s="1" customFormat="1" ht="30" customHeight="1">
      <c r="A8" s="11" t="s">
        <v>15</v>
      </c>
      <c r="B8" s="13">
        <v>6.85</v>
      </c>
      <c r="C8" s="14">
        <v>0</v>
      </c>
      <c r="D8" s="11">
        <f t="shared" si="1"/>
        <v>33.87</v>
      </c>
      <c r="E8" s="15">
        <v>19.25</v>
      </c>
      <c r="F8" s="11">
        <v>14.62</v>
      </c>
      <c r="G8" s="11">
        <f t="shared" si="2"/>
        <v>33.87</v>
      </c>
      <c r="H8" s="11">
        <v>0</v>
      </c>
      <c r="I8" s="11">
        <v>0</v>
      </c>
      <c r="J8" s="11">
        <v>0</v>
      </c>
      <c r="K8" s="11">
        <v>0</v>
      </c>
      <c r="L8" s="11">
        <f t="shared" si="3"/>
        <v>0</v>
      </c>
      <c r="M8" s="11"/>
    </row>
    <row r="9" spans="1:13" s="1" customFormat="1" ht="30" customHeight="1">
      <c r="A9" s="11" t="s">
        <v>16</v>
      </c>
      <c r="B9" s="13">
        <v>11.37</v>
      </c>
      <c r="C9" s="14">
        <v>2.3</v>
      </c>
      <c r="D9" s="11">
        <f t="shared" si="1"/>
        <v>68.91</v>
      </c>
      <c r="E9" s="15">
        <v>31.96</v>
      </c>
      <c r="F9" s="11">
        <v>24.28</v>
      </c>
      <c r="G9" s="11">
        <f t="shared" si="2"/>
        <v>56.24</v>
      </c>
      <c r="H9" s="11">
        <v>8.38</v>
      </c>
      <c r="I9" s="11">
        <v>-10.12</v>
      </c>
      <c r="J9" s="11">
        <v>4.29</v>
      </c>
      <c r="K9" s="11">
        <v>-5.15</v>
      </c>
      <c r="L9" s="11">
        <f t="shared" si="3"/>
        <v>12.670000000000002</v>
      </c>
      <c r="M9" s="11"/>
    </row>
    <row r="10" spans="1:13" s="1" customFormat="1" ht="30" customHeight="1">
      <c r="A10" s="11" t="s">
        <v>17</v>
      </c>
      <c r="B10" s="13">
        <v>63.83</v>
      </c>
      <c r="C10" s="14">
        <v>24.78</v>
      </c>
      <c r="D10" s="11">
        <f t="shared" si="1"/>
        <v>701.81</v>
      </c>
      <c r="E10" s="15">
        <v>269.09</v>
      </c>
      <c r="F10" s="11">
        <v>197.24</v>
      </c>
      <c r="G10" s="11">
        <f t="shared" si="2"/>
        <v>466.33</v>
      </c>
      <c r="H10" s="11">
        <v>155.88</v>
      </c>
      <c r="I10" s="11">
        <v>-18</v>
      </c>
      <c r="J10" s="11">
        <v>79.6</v>
      </c>
      <c r="K10" s="11">
        <v>-9.2</v>
      </c>
      <c r="L10" s="11">
        <f t="shared" si="3"/>
        <v>235.48</v>
      </c>
      <c r="M10" s="11"/>
    </row>
    <row r="11" spans="1:13" s="1" customFormat="1" ht="30" customHeight="1">
      <c r="A11" s="11" t="s">
        <v>18</v>
      </c>
      <c r="B11" s="11">
        <v>0.73</v>
      </c>
      <c r="C11" s="14"/>
      <c r="D11" s="11">
        <f t="shared" si="1"/>
        <v>5.34</v>
      </c>
      <c r="E11" s="15">
        <v>3.08</v>
      </c>
      <c r="F11" s="11">
        <v>2.26</v>
      </c>
      <c r="G11" s="11">
        <f t="shared" si="2"/>
        <v>5.34</v>
      </c>
      <c r="H11" s="11">
        <v>0</v>
      </c>
      <c r="I11" s="11"/>
      <c r="J11" s="11">
        <v>0</v>
      </c>
      <c r="K11" s="11">
        <v>0</v>
      </c>
      <c r="L11" s="11">
        <f t="shared" si="3"/>
        <v>0</v>
      </c>
      <c r="M11" s="11"/>
    </row>
    <row r="12" spans="1:13" s="1" customFormat="1" ht="30" customHeight="1">
      <c r="A12" s="11" t="s">
        <v>19</v>
      </c>
      <c r="B12" s="11"/>
      <c r="C12" s="11"/>
      <c r="D12" s="11">
        <f t="shared" si="1"/>
        <v>43.370000000000005</v>
      </c>
      <c r="E12" s="11">
        <v>13.19</v>
      </c>
      <c r="F12" s="11">
        <v>8.9</v>
      </c>
      <c r="G12" s="11">
        <v>22.09</v>
      </c>
      <c r="H12" s="11">
        <v>14.08</v>
      </c>
      <c r="I12" s="11">
        <v>7.6</v>
      </c>
      <c r="J12" s="11">
        <v>7.2</v>
      </c>
      <c r="K12" s="11">
        <v>3.9</v>
      </c>
      <c r="L12" s="11">
        <f t="shared" si="3"/>
        <v>21.28</v>
      </c>
      <c r="M12" s="11"/>
    </row>
    <row r="13" spans="1:13" s="1" customFormat="1" ht="30" customHeight="1">
      <c r="A13" s="11" t="s">
        <v>20</v>
      </c>
      <c r="B13" s="11"/>
      <c r="C13" s="11"/>
      <c r="D13" s="11">
        <f t="shared" si="1"/>
        <v>40.21</v>
      </c>
      <c r="E13" s="11">
        <v>20.73</v>
      </c>
      <c r="F13" s="11">
        <v>15.9</v>
      </c>
      <c r="G13" s="11">
        <v>36.63</v>
      </c>
      <c r="H13" s="11">
        <v>2.38</v>
      </c>
      <c r="I13" s="11">
        <v>-2.3</v>
      </c>
      <c r="J13" s="11">
        <v>1.2</v>
      </c>
      <c r="K13" s="11">
        <v>-1.1</v>
      </c>
      <c r="L13" s="11">
        <f t="shared" si="3"/>
        <v>3.58</v>
      </c>
      <c r="M13" s="11"/>
    </row>
    <row r="14" spans="1:14" ht="36" customHeight="1">
      <c r="A14" s="16" t="s">
        <v>21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7"/>
      <c r="N14" s="17"/>
    </row>
    <row r="15" spans="1:14" ht="14.2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14" ht="18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ht="14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ht="22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ht="14.25">
      <c r="A19" s="18"/>
      <c r="B19" s="18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14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14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ht="14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ht="14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ht="14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</row>
  </sheetData>
  <sheetProtection/>
  <mergeCells count="15">
    <mergeCell ref="A2:M2"/>
    <mergeCell ref="L3:M3"/>
    <mergeCell ref="E4:G4"/>
    <mergeCell ref="H4:L4"/>
    <mergeCell ref="A14:L14"/>
    <mergeCell ref="A4:A5"/>
    <mergeCell ref="B4:B5"/>
    <mergeCell ref="C4:C5"/>
    <mergeCell ref="D4:D5"/>
    <mergeCell ref="M4:M5"/>
    <mergeCell ref="A17:N18"/>
    <mergeCell ref="A15:M16"/>
    <mergeCell ref="A19:N20"/>
    <mergeCell ref="A21:M22"/>
    <mergeCell ref="A23:M24"/>
  </mergeCells>
  <printOptions horizontalCentered="1"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wjw</dc:creator>
  <cp:keywords/>
  <dc:description/>
  <cp:lastModifiedBy>greatwall</cp:lastModifiedBy>
  <dcterms:created xsi:type="dcterms:W3CDTF">2024-01-17T07:43:20Z</dcterms:created>
  <dcterms:modified xsi:type="dcterms:W3CDTF">2024-01-29T01:22:05Z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