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<sst xmlns="http://schemas.openxmlformats.org/spreadsheetml/2006/main" count="997" uniqueCount="517">
  <si>
    <t>2025年部门预算公开表</t>
  </si>
  <si>
    <t>单位代码：</t>
  </si>
  <si>
    <t>单位名称：</t>
  </si>
  <si>
    <t>常德市食品检验所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</si>
  <si>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</si>
  <si>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</si>
  <si>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</si>
  <si>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</si>
  <si>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</si>
  <si>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</si>
  <si>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</si>
  <si>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</si>
  <si>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</si>
  <si>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</si>
  <si>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</si>
  <si>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</si>
  <si>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</si>
  <si>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</si>
  <si>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</si>
  <si>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</si>
  <si>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</si>
  <si>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</si>
  <si>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</si>
  <si>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</si>
  <si>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</si>
  <si>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</si>
  <si>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</si>
  <si>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</si>
  <si>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</si>
  <si>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</si>
  <si>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单位：136008_常德市食品检验所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</si>
  <si>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</si>
  <si>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</si>
  <si>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</si>
  <si>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</si>
  <si>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</si>
  <si>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</si>
  <si>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</si>
  <si>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</si>
  <si>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</si>
  <si>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</si>
  <si>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</si>
  <si>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</si>
  <si>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</si>
  <si>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</si>
  <si>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</si>
  <si>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</si>
  <si>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</si>
  <si>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</si>
  <si>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</si>
  <si>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</si>
  <si>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</si>
  <si>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</si>
  <si>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</si>
  <si>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</si>
  <si>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</si>
  <si>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</si>
  <si>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</si>
  <si>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</si>
  <si>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</si>
  <si>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</si>
  <si>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</si>
  <si>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</si>
  <si>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</si>
  <si>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</si>
  <si>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</si>
  <si>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</si>
  <si>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</si>
  <si>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</si>
  <si>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</si>
  <si>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</si>
  <si>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</si>
  <si>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</si>
  <si>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</si>
  <si>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</si>
  <si>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</si>
  <si>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</si>
  <si>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</si>
  <si>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</si>
  <si>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</si>
  <si>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</si>
  <si>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</si>
  <si>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</si>
  <si>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</si>
  <si>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</si>
  <si>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</si>
  <si>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</si>
  <si>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</si>
  <si>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</si>
  <si>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</si>
  <si>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</si>
  <si>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</si>
  <si>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</si>
  <si>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</si>
  <si>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</si>
  <si>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</si>
  <si>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</si>
  <si>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</si>
  <si>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</si>
  <si>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</si>
  <si>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</si>
  <si>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</si>
  <si>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</si>
  <si>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</si>
  <si>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</si>
  <si>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</si>
  <si>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</si>
  <si>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</si>
  <si>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</si>
  <si>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</si>
  <si>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</si>
  <si>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</si>
  <si>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</si>
  <si>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</si>
  <si>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</si>
  <si>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</si>
  <si>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</si>
  <si>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</si>
  <si>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</si>
  <si>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</si>
  <si>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</si>
  <si>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</si>
  <si>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</si>
  <si>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</si>
  <si>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</si>
  <si>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</si>
  <si>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</si>
  <si>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</si>
  <si>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</si>
  <si>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</si>
  <si>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</si>
  <si>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</si>
  <si>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</si>
  <si>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</si>
  <si>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</si>
  <si>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</si>
  <si>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</si>
  <si>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</si>
  <si>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</si>
  <si>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</si>
  <si>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</si>
  <si>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</si>
  <si>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</si>
  <si>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</si>
  <si>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</si>
  <si>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</si>
  <si>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</si>
  <si>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</si>
  <si>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</si>
  <si>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</si>
  <si>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</si>
  <si>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</si>
  <si>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</si>
  <si>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常德市市场监督管理局</t>
  </si>
  <si>
    <t>部门公开表03</t>
  </si>
  <si>
    <t>科目编码</t>
  </si>
  <si>
    <t>科目名称</t>
  </si>
  <si>
    <t>基本支出</t>
  </si>
  <si>
    <t>项目支出</t>
  </si>
  <si>
    <t>事业单位经营支出</t>
  </si>
  <si>
    <t>上缴上级支出</t>
  </si>
  <si>
    <t>对附属单位补助支出</t>
  </si>
  <si>
    <t>一般公共服务支出</t>
  </si>
  <si>
    <t>市场监督管理事务</t>
  </si>
  <si>
    <t>事业运行</t>
  </si>
  <si>
    <t>其他市场监督管理事务</t>
  </si>
  <si>
    <t>社会保障和就业支出</t>
  </si>
  <si>
    <t>行政事业单位养老支出</t>
  </si>
  <si>
    <t>事业单位离退休</t>
  </si>
  <si>
    <t>机关事业单位基本养老保险缴费支出</t>
  </si>
  <si>
    <t>其他社会保障和就业支出</t>
  </si>
  <si>
    <t>住房保障支出</t>
  </si>
  <si>
    <t>住房改革支出</t>
  </si>
  <si>
    <t>住房公积金</t>
  </si>
  <si>
    <t>部门公开表04</t>
  </si>
  <si>
    <t>功能科目</t>
  </si>
  <si>
    <t>单位代码</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</si>
  <si>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</si>
  <si>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</si>
  <si>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</si>
  <si>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</si>
  <si>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</si>
  <si>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</si>
  <si>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</si>
  <si>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</si>
  <si>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</si>
  <si>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</si>
  <si>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</si>
  <si>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</si>
  <si>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</si>
  <si>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</si>
  <si>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</si>
  <si>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类</t>
  </si>
  <si>
    <t>款</t>
  </si>
  <si>
    <t>项</t>
  </si>
  <si>
    <t>136</t>
  </si>
  <si>
    <t xml:space="preserve">  136008</t>
  </si>
  <si>
    <t xml:space="preserve">  常德市食品检验所</t>
  </si>
  <si>
    <t>208</t>
  </si>
  <si>
    <t>05</t>
  </si>
  <si>
    <t>02</t>
  </si>
  <si>
    <t xml:space="preserve">    136008</t>
  </si>
  <si>
    <t xml:space="preserve">    事业单位离退休</t>
  </si>
  <si>
    <t>201</t>
  </si>
  <si>
    <t>38</t>
  </si>
  <si>
    <t>50</t>
  </si>
  <si>
    <t xml:space="preserve">    事业运行</t>
  </si>
  <si>
    <t xml:space="preserve">    机关事业单位基本养老保险缴费支出</t>
  </si>
  <si>
    <t>99</t>
  </si>
  <si>
    <t xml:space="preserve">    其他社会保障和就业支出</t>
  </si>
  <si>
    <t>221</t>
  </si>
  <si>
    <t>01</t>
  </si>
  <si>
    <t xml:space="preserve">    住房公积金</t>
  </si>
  <si>
    <t xml:space="preserve">    其他市场监督管理事务</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</si>
  <si>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</si>
  <si>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</si>
  <si>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</si>
  <si>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</si>
  <si>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</si>
  <si>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</si>
  <si>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</si>
  <si>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</si>
  <si>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</si>
  <si>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</si>
  <si>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</si>
  <si>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</si>
  <si>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</si>
  <si>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</si>
  <si>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</si>
  <si>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</si>
  <si>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</si>
  <si>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</si>
  <si>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</si>
  <si>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</si>
  <si>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</si>
  <si>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</si>
  <si>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注：本表中本年收入包括本级安排和上级安排，含当年支出和上年结转结余资金</t>
  </si>
  <si>
    <t>部门公开表07</t>
  </si>
  <si>
    <t>公用经费</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</si>
  <si>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</si>
  <si>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</si>
  <si>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</si>
  <si>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</si>
  <si>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</si>
  <si>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</si>
  <si>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</si>
  <si>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</si>
  <si>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20899</t>
  </si>
  <si>
    <t xml:space="preserve">     2089999</t>
  </si>
  <si>
    <t xml:space="preserve">     其他社会保障和就业支出</t>
  </si>
  <si>
    <t xml:space="preserve">   201</t>
  </si>
  <si>
    <t xml:space="preserve">   一般公共服务支出</t>
  </si>
  <si>
    <t xml:space="preserve">    20138</t>
  </si>
  <si>
    <t xml:space="preserve">    市场监督管理事务</t>
  </si>
  <si>
    <t xml:space="preserve">     2013850</t>
  </si>
  <si>
    <t xml:space="preserve">     事业运行</t>
  </si>
  <si>
    <t xml:space="preserve">     2013899</t>
  </si>
  <si>
    <t xml:space="preserve">     其他市场监督管理事务</t>
  </si>
  <si>
    <t xml:space="preserve">   221</t>
  </si>
  <si>
    <t xml:space="preserve">   住房保障支出</t>
  </si>
  <si>
    <t xml:space="preserve">    22102</t>
  </si>
  <si>
    <t xml:space="preserve">    住房改革支出</t>
  </si>
  <si>
    <t xml:space="preserve">     2210201</t>
  </si>
  <si>
    <t xml:space="preserve">     住房公积金</t>
  </si>
  <si>
    <t>部门公开表08</t>
  </si>
  <si>
    <t>单位：万元</t>
  </si>
  <si>
    <t>部门预算支出经济分类科目</t>
  </si>
  <si>
    <t>本年一般公共预算基本支出</t>
  </si>
  <si>
    <t>科目代码</t>
  </si>
  <si>
    <t>人员经费</t>
  </si>
  <si>
    <t>301</t>
  </si>
  <si>
    <r>
      <rPr>
        <sz val="9"/>
        <rFont val="宋体"/>
        <charset val="134"/>
      </rPr>
      <t>工资福利支出</t>
    </r>
  </si>
  <si>
    <t xml:space="preserve">  30101</t>
  </si>
  <si>
    <r>
      <rPr>
        <sz val="9"/>
        <rFont val="Times New Roman"/>
        <charset val="134"/>
      </rPr>
      <t xml:space="preserve">  </t>
    </r>
    <r>
      <rPr>
        <sz val="9"/>
        <rFont val="宋体"/>
        <charset val="134"/>
      </rPr>
      <t>基本工资</t>
    </r>
  </si>
  <si>
    <t xml:space="preserve">  30107</t>
  </si>
  <si>
    <r>
      <rPr>
        <sz val="9"/>
        <rFont val="Times New Roman"/>
        <charset val="134"/>
      </rPr>
      <t xml:space="preserve">  </t>
    </r>
    <r>
      <rPr>
        <sz val="9"/>
        <rFont val="宋体"/>
        <charset val="134"/>
      </rPr>
      <t>绩效工资</t>
    </r>
  </si>
  <si>
    <t xml:space="preserve">  30103</t>
  </si>
  <si>
    <r>
      <rPr>
        <sz val="9"/>
        <rFont val="Times New Roman"/>
        <charset val="134"/>
      </rPr>
      <t xml:space="preserve">  </t>
    </r>
    <r>
      <rPr>
        <sz val="9"/>
        <rFont val="宋体"/>
        <charset val="134"/>
      </rPr>
      <t>奖金</t>
    </r>
  </si>
  <si>
    <t xml:space="preserve">  30102</t>
  </si>
  <si>
    <r>
      <rPr>
        <sz val="9"/>
        <rFont val="Times New Roman"/>
        <charset val="134"/>
      </rPr>
      <t xml:space="preserve">  </t>
    </r>
    <r>
      <rPr>
        <sz val="9"/>
        <rFont val="宋体"/>
        <charset val="134"/>
      </rPr>
      <t>津贴补贴</t>
    </r>
  </si>
  <si>
    <t xml:space="preserve">  30108</t>
  </si>
  <si>
    <r>
      <rPr>
        <sz val="9"/>
        <rFont val="Times New Roman"/>
        <charset val="134"/>
      </rPr>
      <t xml:space="preserve">  </t>
    </r>
    <r>
      <rPr>
        <sz val="9"/>
        <rFont val="宋体"/>
        <charset val="134"/>
      </rPr>
      <t>机关事业单位基本养老保险缴费</t>
    </r>
  </si>
  <si>
    <t xml:space="preserve">  30110</t>
  </si>
  <si>
    <r>
      <rPr>
        <sz val="9"/>
        <rFont val="Times New Roman"/>
        <charset val="134"/>
      </rPr>
      <t xml:space="preserve">  </t>
    </r>
    <r>
      <rPr>
        <sz val="9"/>
        <rFont val="宋体"/>
        <charset val="134"/>
      </rPr>
      <t>职工基本医疗保险缴费</t>
    </r>
  </si>
  <si>
    <t xml:space="preserve">  30112</t>
  </si>
  <si>
    <r>
      <rPr>
        <sz val="9"/>
        <rFont val="Times New Roman"/>
        <charset val="134"/>
      </rPr>
      <t xml:space="preserve">  </t>
    </r>
    <r>
      <rPr>
        <sz val="9"/>
        <rFont val="宋体"/>
        <charset val="134"/>
      </rPr>
      <t>其他社会保障缴费</t>
    </r>
  </si>
  <si>
    <t xml:space="preserve">  30113</t>
  </si>
  <si>
    <r>
      <rPr>
        <sz val="9"/>
        <rFont val="Times New Roman"/>
        <charset val="134"/>
      </rPr>
      <t xml:space="preserve">  </t>
    </r>
    <r>
      <rPr>
        <sz val="9"/>
        <rFont val="宋体"/>
        <charset val="134"/>
      </rPr>
      <t>住房公积金</t>
    </r>
  </si>
  <si>
    <t>303</t>
  </si>
  <si>
    <r>
      <rPr>
        <sz val="9"/>
        <rFont val="宋体"/>
        <charset val="134"/>
      </rPr>
      <t>对个人和家庭的补助</t>
    </r>
  </si>
  <si>
    <t xml:space="preserve">  30302</t>
  </si>
  <si>
    <r>
      <rPr>
        <sz val="9"/>
        <rFont val="Times New Roman"/>
        <charset val="134"/>
      </rPr>
      <t xml:space="preserve">  </t>
    </r>
    <r>
      <rPr>
        <sz val="9"/>
        <rFont val="宋体"/>
        <charset val="134"/>
      </rPr>
      <t>退休费</t>
    </r>
  </si>
  <si>
    <t xml:space="preserve">  30305</t>
  </si>
  <si>
    <r>
      <rPr>
        <sz val="9"/>
        <rFont val="Times New Roman"/>
        <charset val="134"/>
      </rPr>
      <t xml:space="preserve">  </t>
    </r>
    <r>
      <rPr>
        <sz val="9"/>
        <rFont val="宋体"/>
        <charset val="134"/>
      </rPr>
      <t>生活补助</t>
    </r>
  </si>
  <si>
    <t>302</t>
  </si>
  <si>
    <r>
      <rPr>
        <sz val="9"/>
        <rFont val="宋体"/>
        <charset val="134"/>
      </rPr>
      <t>商品和服务支出</t>
    </r>
  </si>
  <si>
    <t xml:space="preserve">  30201</t>
  </si>
  <si>
    <r>
      <rPr>
        <sz val="9"/>
        <rFont val="Times New Roman"/>
        <charset val="134"/>
      </rPr>
      <t xml:space="preserve">  </t>
    </r>
    <r>
      <rPr>
        <sz val="9"/>
        <rFont val="宋体"/>
        <charset val="134"/>
      </rPr>
      <t>办公费</t>
    </r>
  </si>
  <si>
    <t xml:space="preserve">  30202</t>
  </si>
  <si>
    <r>
      <rPr>
        <sz val="9"/>
        <rFont val="Times New Roman"/>
        <charset val="134"/>
      </rPr>
      <t xml:space="preserve">  </t>
    </r>
    <r>
      <rPr>
        <sz val="9"/>
        <rFont val="宋体"/>
        <charset val="134"/>
      </rPr>
      <t>印刷费</t>
    </r>
  </si>
  <si>
    <t xml:space="preserve">  30205</t>
  </si>
  <si>
    <r>
      <rPr>
        <sz val="9"/>
        <rFont val="Times New Roman"/>
        <charset val="134"/>
      </rPr>
      <t xml:space="preserve">  </t>
    </r>
    <r>
      <rPr>
        <sz val="9"/>
        <rFont val="宋体"/>
        <charset val="134"/>
      </rPr>
      <t>水费</t>
    </r>
  </si>
  <si>
    <t xml:space="preserve">  30206</t>
  </si>
  <si>
    <r>
      <rPr>
        <sz val="9"/>
        <rFont val="Times New Roman"/>
        <charset val="134"/>
      </rPr>
      <t xml:space="preserve">  </t>
    </r>
    <r>
      <rPr>
        <sz val="9"/>
        <rFont val="宋体"/>
        <charset val="134"/>
      </rPr>
      <t>电费</t>
    </r>
  </si>
  <si>
    <t xml:space="preserve">  30207</t>
  </si>
  <si>
    <r>
      <rPr>
        <sz val="9"/>
        <rFont val="Times New Roman"/>
        <charset val="134"/>
      </rPr>
      <t xml:space="preserve">  </t>
    </r>
    <r>
      <rPr>
        <sz val="9"/>
        <rFont val="宋体"/>
        <charset val="134"/>
      </rPr>
      <t>邮电费</t>
    </r>
  </si>
  <si>
    <t xml:space="preserve">  30209</t>
  </si>
  <si>
    <r>
      <rPr>
        <sz val="9"/>
        <rFont val="Times New Roman"/>
        <charset val="134"/>
      </rPr>
      <t xml:space="preserve">  </t>
    </r>
    <r>
      <rPr>
        <sz val="9"/>
        <rFont val="宋体"/>
        <charset val="134"/>
      </rPr>
      <t>物业管理费</t>
    </r>
  </si>
  <si>
    <t xml:space="preserve">  30211</t>
  </si>
  <si>
    <r>
      <rPr>
        <sz val="9"/>
        <rFont val="Times New Roman"/>
        <charset val="134"/>
      </rPr>
      <t xml:space="preserve">  </t>
    </r>
    <r>
      <rPr>
        <sz val="9"/>
        <rFont val="宋体"/>
        <charset val="134"/>
      </rPr>
      <t>差旅费</t>
    </r>
  </si>
  <si>
    <t xml:space="preserve">  30213</t>
  </si>
  <si>
    <r>
      <rPr>
        <sz val="9"/>
        <rFont val="Times New Roman"/>
        <charset val="134"/>
      </rPr>
      <t xml:space="preserve">  </t>
    </r>
    <r>
      <rPr>
        <sz val="9"/>
        <rFont val="宋体"/>
        <charset val="134"/>
      </rPr>
      <t>维修（护）费</t>
    </r>
  </si>
  <si>
    <t xml:space="preserve">  30216</t>
  </si>
  <si>
    <r>
      <rPr>
        <sz val="9"/>
        <rFont val="Times New Roman"/>
        <charset val="134"/>
      </rPr>
      <t xml:space="preserve">  </t>
    </r>
    <r>
      <rPr>
        <sz val="9"/>
        <rFont val="宋体"/>
        <charset val="134"/>
      </rPr>
      <t>培训费</t>
    </r>
  </si>
  <si>
    <t xml:space="preserve">  30217</t>
  </si>
  <si>
    <r>
      <rPr>
        <sz val="9"/>
        <rFont val="Times New Roman"/>
        <charset val="134"/>
      </rPr>
      <t xml:space="preserve">  </t>
    </r>
    <r>
      <rPr>
        <sz val="9"/>
        <rFont val="宋体"/>
        <charset val="134"/>
      </rPr>
      <t>公务接待费</t>
    </r>
  </si>
  <si>
    <t xml:space="preserve">  30226</t>
  </si>
  <si>
    <r>
      <rPr>
        <sz val="9"/>
        <rFont val="Times New Roman"/>
        <charset val="134"/>
      </rPr>
      <t xml:space="preserve">  </t>
    </r>
    <r>
      <rPr>
        <sz val="9"/>
        <rFont val="宋体"/>
        <charset val="134"/>
      </rPr>
      <t>劳务费</t>
    </r>
  </si>
  <si>
    <t xml:space="preserve">  30228</t>
  </si>
  <si>
    <r>
      <rPr>
        <sz val="9"/>
        <rFont val="Times New Roman"/>
        <charset val="134"/>
      </rPr>
      <t xml:space="preserve">  </t>
    </r>
    <r>
      <rPr>
        <sz val="9"/>
        <rFont val="宋体"/>
        <charset val="134"/>
      </rPr>
      <t>工会经费</t>
    </r>
  </si>
  <si>
    <t xml:space="preserve">  30229</t>
  </si>
  <si>
    <r>
      <rPr>
        <sz val="9"/>
        <rFont val="Times New Roman"/>
        <charset val="134"/>
      </rPr>
      <t xml:space="preserve">  </t>
    </r>
    <r>
      <rPr>
        <sz val="9"/>
        <rFont val="宋体"/>
        <charset val="134"/>
      </rPr>
      <t>福利费</t>
    </r>
  </si>
  <si>
    <t xml:space="preserve">  30239</t>
  </si>
  <si>
    <r>
      <rPr>
        <sz val="9"/>
        <rFont val="Times New Roman"/>
        <charset val="134"/>
      </rPr>
      <t xml:space="preserve">  </t>
    </r>
    <r>
      <rPr>
        <sz val="9"/>
        <rFont val="宋体"/>
        <charset val="134"/>
      </rPr>
      <t>其他交通费用</t>
    </r>
  </si>
  <si>
    <t xml:space="preserve">  30231</t>
  </si>
  <si>
    <r>
      <rPr>
        <sz val="9"/>
        <rFont val="Times New Roman"/>
        <charset val="134"/>
      </rPr>
      <t xml:space="preserve">  </t>
    </r>
    <r>
      <rPr>
        <sz val="9"/>
        <rFont val="宋体"/>
        <charset val="134"/>
      </rPr>
      <t>公务用车运行维护费</t>
    </r>
  </si>
  <si>
    <t xml:space="preserve">  30299</t>
  </si>
  <si>
    <r>
      <rPr>
        <sz val="9"/>
        <rFont val="Times New Roman"/>
        <charset val="134"/>
      </rPr>
      <t xml:space="preserve">  </t>
    </r>
    <r>
      <rPr>
        <sz val="9"/>
        <rFont val="宋体"/>
        <charset val="134"/>
      </rPr>
      <t>其他商品和服务支出</t>
    </r>
  </si>
  <si>
    <t>部门公开表09</t>
  </si>
  <si>
    <t>工资奖金津补贴</t>
  </si>
  <si>
    <t>社会保障缴费</t>
  </si>
  <si>
    <t>其他工资福利支出</t>
  </si>
  <si>
    <t>其他对事业单位补助</t>
  </si>
  <si>
    <t>部门公开10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</si>
  <si>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</si>
  <si>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</si>
  <si>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</si>
  <si>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</si>
  <si>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</si>
  <si>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</si>
  <si>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</si>
  <si>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</si>
  <si>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</si>
  <si>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</si>
  <si>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</si>
  <si>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</si>
  <si>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</si>
  <si>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</si>
  <si>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</si>
  <si>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</si>
  <si>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</si>
  <si>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</si>
  <si>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</si>
  <si>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</si>
  <si>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</si>
  <si>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</si>
  <si>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</si>
  <si>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</si>
  <si>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</si>
  <si>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</si>
  <si>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</si>
  <si>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</si>
  <si>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</si>
  <si>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</si>
  <si>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</si>
  <si>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</si>
  <si>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</si>
  <si>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</si>
  <si>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</si>
  <si>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</si>
  <si>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</si>
  <si>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</si>
  <si>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</si>
  <si>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</si>
  <si>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</si>
  <si>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</si>
  <si>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</si>
  <si>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</si>
  <si>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</si>
  <si>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</si>
  <si>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</si>
  <si>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</si>
  <si>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</si>
  <si>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</si>
  <si>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</si>
  <si>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</si>
  <si>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</si>
  <si>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</si>
  <si>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</si>
  <si>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</si>
  <si>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</si>
  <si>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</si>
  <si>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</si>
  <si>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</si>
  <si>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</si>
  <si>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</si>
  <si>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</si>
  <si>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</si>
  <si>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</si>
  <si>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</si>
  <si>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</si>
  <si>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</si>
  <si>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</si>
  <si>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 xml:space="preserve">公务接待费  </t>
  </si>
  <si>
    <t>公务用车购置费</t>
  </si>
  <si>
    <t>公务用车运行费</t>
  </si>
  <si>
    <t>部门公开表16</t>
  </si>
  <si>
    <t>本年政府性基金预算支出</t>
  </si>
  <si>
    <t>本单位无此项支出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</si>
  <si>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</si>
  <si>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</si>
  <si>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</si>
  <si>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</si>
  <si>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</si>
  <si>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</si>
  <si>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</si>
  <si>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</si>
  <si>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</si>
  <si>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</si>
  <si>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</si>
  <si>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</si>
  <si>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</si>
  <si>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</si>
  <si>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</si>
  <si>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</si>
  <si>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</si>
  <si>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</si>
  <si>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</si>
  <si>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</si>
  <si>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</si>
  <si>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136008</t>
  </si>
  <si>
    <t xml:space="preserve"> 常德市食品检验所</t>
  </si>
  <si>
    <t xml:space="preserve">   抽检专项基本经费</t>
  </si>
  <si>
    <t xml:space="preserve">   食品委托检验收费专项</t>
  </si>
  <si>
    <t xml:space="preserve">   重大活动食品专项检验</t>
  </si>
  <si>
    <t>部门公开表22</t>
  </si>
  <si>
    <t>单位（专项）名称</t>
  </si>
  <si>
    <t>支出方向</t>
  </si>
  <si>
    <t>资金总额</t>
  </si>
  <si>
    <t>资金投向</t>
  </si>
  <si>
    <t>实施期绩效目标</t>
  </si>
  <si>
    <t>年度绩效目标</t>
  </si>
  <si>
    <t>绩效指标</t>
  </si>
  <si>
    <t>市级支出</t>
  </si>
  <si>
    <t>对区县专项转移支付</t>
  </si>
  <si>
    <t>成本指标</t>
  </si>
  <si>
    <t>产出指标</t>
  </si>
  <si>
    <t>效益指标</t>
  </si>
  <si>
    <t>满意度指标</t>
  </si>
  <si>
    <t>经济成本指标</t>
  </si>
  <si>
    <t>社会成本指标</t>
  </si>
  <si>
    <t>生态环境成本指标</t>
  </si>
  <si>
    <t>数据指标</t>
  </si>
  <si>
    <t>质量指标</t>
  </si>
  <si>
    <t>时效指标</t>
  </si>
  <si>
    <t>经济效益指标</t>
  </si>
  <si>
    <t>社会效益指标</t>
  </si>
  <si>
    <t>生态效益指标</t>
  </si>
  <si>
    <t>可持续影响指标</t>
  </si>
  <si>
    <t>社会公益或服务对象满意度指标</t>
  </si>
  <si>
    <t xml:space="preserve">  抽检专项基本经费</t>
  </si>
  <si>
    <t>辖区内供样单位、聘请劳务职工劳务费、三废处理单位等其它开支支出单位</t>
  </si>
  <si>
    <t>做好食品生产企业、餐饮单位、商场超市、学校周边及农贸市场等场所日常安排的食品安全抽检，确保抽检中收样快捷、抽样规范、检测准确、上报及时，高效完成检验任务批次，加强抽检业务水平，强化人民群众食品安全教育。</t>
  </si>
  <si>
    <t xml:space="preserve">  做好本年度食品生产企业、餐饮单位、商场超市、学校周边及农贸市场等场所日常安排的食品安全抽检，确保抽检中收样快捷、抽样规范、检测准确、上报及时，高效完成检验任务批次，加强抽检业务水平，强化人民群众食品安全教育。</t>
  </si>
  <si>
    <t>经济成本控制额 ≤227.68万元。</t>
  </si>
  <si>
    <t>1.设备维检批次数 ≥1次；
2.抽检及抽检辅助人员数量 ≤35人；
3.宣传培训人次 ≥20人次；
4.三废处理数 ≥420公斤。</t>
  </si>
  <si>
    <t>1.抽检质量规范率 100%；
2.三废处理 达标。</t>
  </si>
  <si>
    <t>工作完成及时率100%。</t>
  </si>
  <si>
    <t>1.重大食品安全事故 零发生；
2.食品安全隐患 减少；
3.食品抽检社会公众知晓率≥85%。</t>
  </si>
  <si>
    <t>社会公众满意度 ≥90%</t>
  </si>
  <si>
    <t xml:space="preserve">  食品委托检验收费专项</t>
  </si>
  <si>
    <t>在职在编员工的德山绩效自筹部分资金及外聘派遣职工的各项费用等单位内各项开支</t>
  </si>
  <si>
    <t>在2025年内充分利用现有检验检测设备及本单位技术优势，为社会企业、事业及个人提供食品检验，确保舌尖上的安全。完成委托检验收费约350批次。</t>
  </si>
  <si>
    <t>做好本年度食品自然人、生产企业、餐饮单位、商场超市、学校周边及农贸市场等场所委托的食品、保健品安全检验，确保委托抽检中收样快捷、检测准确、上报及时，高效完成委托检验任务批次，加强委托检验业务水平，为人民群众食品安全做好技术后盾。</t>
  </si>
  <si>
    <t>委托检验工作成本控制额 ≤55.00万元</t>
  </si>
  <si>
    <t>委托检验批次数≥200批次。</t>
  </si>
  <si>
    <t>1.抽检质量规范率 100%；
2.检验报告及时送达率 100%。</t>
  </si>
  <si>
    <t>委托检验工作成本控制额 ≤55.00万元。</t>
  </si>
  <si>
    <t>委托收费检测合同纠纷事故发生数 零发生。</t>
  </si>
  <si>
    <t>检验废弃物处理率 100%。</t>
  </si>
  <si>
    <t>社会公众对委托检验服务满意度 ≥90%。</t>
  </si>
  <si>
    <t xml:space="preserve">  重大活动食品专项检验</t>
  </si>
  <si>
    <t>重大活动食品检验产生的相关费用</t>
  </si>
  <si>
    <t>做好2025年两会、高考、中考、学考、桃花源开园仪式、“德马”等重大活动的食品检验检测任务，确保抽检中收样快捷、抽样规范、检测准确、上报及时，高效完成检验任务批次，加强抽检业务水平，强化人民群众食品安全教育。</t>
  </si>
  <si>
    <t>1.设备维修检定费及其他费用 ≤3.50万元；
2.活动专项等劳务费 ≤5.00万元；
3.专用材料费 ≤1.50万元。</t>
  </si>
  <si>
    <t>1.部分检验设备维检次数 ≥1次；
2.快检任务完成数 ≥1500批次。</t>
  </si>
  <si>
    <t>1.检品检验质量规范率 100%；
2.检品抽样质量规范率 100%。</t>
  </si>
  <si>
    <t>任务完成时间 2025年12月31日前。</t>
  </si>
  <si>
    <t>重大食品安全事故 零发生。</t>
  </si>
  <si>
    <t>重大活动食品抽检满意度  ≥85%。</t>
  </si>
  <si>
    <t>预算23表</t>
  </si>
  <si>
    <t>部门整体支出绩效目标表</t>
  </si>
  <si>
    <t>部门：136008_常德市食品检验所</t>
  </si>
  <si>
    <t>部门名称</t>
  </si>
  <si>
    <t>年度预算申请</t>
  </si>
  <si>
    <t>部门职能职责描述</t>
  </si>
  <si>
    <t>整体绩效目标</t>
  </si>
  <si>
    <t>部门整体支出年度绩效目标</t>
  </si>
  <si>
    <t>按收入性质分</t>
  </si>
  <si>
    <t>按支出性质分</t>
  </si>
  <si>
    <t>政府性基金拨款</t>
  </si>
  <si>
    <t>其他资金</t>
  </si>
  <si>
    <t>项目
支出</t>
  </si>
  <si>
    <t>数量指标</t>
  </si>
  <si>
    <t>社会公众或服务对象满意度指标</t>
  </si>
  <si>
    <t>合计：</t>
  </si>
  <si>
    <t>承担有关食品、食品添加剂和保健食品法定检验及委托检验检测任务；组织开展全市食品检验机构能力验证、实验室比对及相关产品和技术研发工作；承担食品标准的试验、验证等技术工作；组织开展全市市场监管系统食品检验机构业务、技术指导和人员培训工作；完成常德市市场监管局交办的其他工作。</t>
  </si>
  <si>
    <t>以贯彻党的二十大精神，严格以省局、市政府的工作要求为指导，按照《食品安全法》、《食品安全法实施条例》等办法，坚持依法、科学、客观、公正的原则，确保全年不出现重大食品安全事故。组织全市范围内专项抽检行动，防范区域性、行业性食品安全事故发生。圆满完成2025年市市场监管局下达的食品监督抽检任务。</t>
  </si>
  <si>
    <t>经济成本控制 ≤677.41万元。</t>
  </si>
  <si>
    <t>委托检验批次数 ≥200批次。</t>
  </si>
  <si>
    <t>抽检质量规范率 100%。</t>
  </si>
  <si>
    <t>各项工作完成及时率 100%。</t>
  </si>
  <si>
    <t xml:space="preserve">完成委托收费 55万元 </t>
  </si>
  <si>
    <t>1.食品抽检知晓率 ≥85% ；
2.食品安全意识 提高。</t>
  </si>
  <si>
    <t>三废处置 达标。</t>
  </si>
  <si>
    <t>社会公众满意度 ≥90%。</t>
  </si>
  <si>
    <t>注：不含上年结转结余。</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</si>
</sst>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
  </numFmts>
  <fonts count="44">
    <font>
      <sz val="11"/>
      <color indexed="8"/>
      <name val="宋体"/>
      <charset val="1"/>
      <scheme val="minor"/>
    </font>
    <font>
      <sz val="11"/>
      <color indexed="8"/>
      <name val="宋体"/>
      <charset val="1"/>
    </font>
    <font>
      <sz val="11"/>
      <color indexed="8"/>
      <name val="方正小标宋简体"/>
      <charset val="1"/>
    </font>
    <font>
      <sz val="10"/>
      <name val="宋体"/>
      <charset val="134"/>
    </font>
    <font>
      <sz val="10"/>
      <color indexed="8"/>
      <name val="宋体"/>
      <charset val="134"/>
    </font>
    <font>
      <sz val="18"/>
      <name val="方正小标宋简体"/>
      <charset val="134"/>
    </font>
    <font>
      <b/>
      <sz val="10"/>
      <name val="宋体"/>
      <charset val="134"/>
    </font>
    <font>
      <sz val="9"/>
      <name val="SimSun"/>
      <charset val="134"/>
    </font>
    <font>
      <sz val="19"/>
      <name val="方正小标宋简体"/>
      <charset val="134"/>
    </font>
    <font>
      <b/>
      <sz val="9"/>
      <name val="SimSun"/>
      <charset val="134"/>
    </font>
    <font>
      <b/>
      <sz val="8"/>
      <name val="SimSun"/>
      <charset val="134"/>
    </font>
    <font>
      <b/>
      <sz val="7"/>
      <name val="SimSun"/>
      <charset val="134"/>
    </font>
    <font>
      <sz val="7"/>
      <name val="SimSun"/>
      <charset val="134"/>
    </font>
    <font>
      <sz val="8"/>
      <color indexed="8"/>
      <name val="宋体"/>
      <charset val="1"/>
      <scheme val="minor"/>
    </font>
    <font>
      <sz val="17"/>
      <name val="方正小标宋简体"/>
      <charset val="134"/>
    </font>
    <font>
      <sz val="8"/>
      <name val="SimSun"/>
      <charset val="134"/>
    </font>
    <font>
      <sz val="9"/>
      <name val="Times New Roman"/>
      <charset val="134"/>
    </font>
    <font>
      <b/>
      <sz val="11"/>
      <color indexed="8"/>
      <name val="宋体"/>
      <charset val="1"/>
      <scheme val="minor"/>
    </font>
    <font>
      <sz val="10"/>
      <color indexed="8"/>
      <name val="宋体"/>
      <charset val="1"/>
      <scheme val="minor"/>
    </font>
    <font>
      <sz val="15"/>
      <name val="方正小标宋简体"/>
      <charset val="134"/>
    </font>
    <font>
      <sz val="11"/>
      <name val="SimSun"/>
      <charset val="134"/>
    </font>
    <font>
      <sz val="20"/>
      <name val="方正小标宋简体"/>
      <charset val="134"/>
    </font>
    <font>
      <b/>
      <sz val="15"/>
      <name val="SimSun"/>
      <charset val="134"/>
    </font>
    <font>
      <sz val="11"/>
      <color theme="0"/>
      <name val="宋体"/>
      <charset val="0"/>
      <scheme val="minor"/>
    </font>
    <font>
      <sz val="11"/>
      <color theme="1"/>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FF0000"/>
      <name val="宋体"/>
      <charset val="0"/>
      <scheme val="minor"/>
    </font>
    <font>
      <b/>
      <sz val="11"/>
      <color theme="3"/>
      <name val="宋体"/>
      <charset val="134"/>
      <scheme val="minor"/>
    </font>
    <font>
      <sz val="11"/>
      <color rgb="FFFA7D0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sz val="11"/>
      <color rgb="FF9C6500"/>
      <name val="宋体"/>
      <charset val="0"/>
      <scheme val="minor"/>
    </font>
    <font>
      <b/>
      <sz val="11"/>
      <color rgb="FFFA7D00"/>
      <name val="宋体"/>
      <charset val="0"/>
      <scheme val="minor"/>
    </font>
    <font>
      <sz val="9"/>
      <name val="宋体"/>
      <charset val="134"/>
    </font>
  </fonts>
  <fills count="34">
    <fill>
      <patternFill patternType="none"/>
    </fill>
    <fill>
      <patternFill patternType="gray125"/>
    </fill>
    <fill>
      <patternFill patternType="solid">
        <fgColor rgb="FFFFFFFF"/>
        <bgColor rgb="FFFFFFFF"/>
      </patternFill>
    </fill>
    <fill>
      <patternFill patternType="solid">
        <fgColor theme="6"/>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FC7CE"/>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s>
  <borders count="24">
    <border>
      <left/>
      <right/>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26" fillId="0" borderId="0" applyFont="0" applyFill="0" applyBorder="0" applyAlignment="0" applyProtection="0">
      <alignment vertical="center"/>
    </xf>
    <xf numFmtId="0" fontId="24" fillId="11" borderId="0" applyNumberFormat="0" applyBorder="0" applyAlignment="0" applyProtection="0">
      <alignment vertical="center"/>
    </xf>
    <xf numFmtId="0" fontId="30" fillId="7" borderId="18"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4" fillId="17" borderId="0" applyNumberFormat="0" applyBorder="0" applyAlignment="0" applyProtection="0">
      <alignment vertical="center"/>
    </xf>
    <xf numFmtId="0" fontId="35" fillId="14" borderId="0" applyNumberFormat="0" applyBorder="0" applyAlignment="0" applyProtection="0">
      <alignment vertical="center"/>
    </xf>
    <xf numFmtId="43" fontId="26" fillId="0" borderId="0" applyFont="0" applyFill="0" applyBorder="0" applyAlignment="0" applyProtection="0">
      <alignment vertical="center"/>
    </xf>
    <xf numFmtId="0" fontId="23" fillId="21" borderId="0" applyNumberFormat="0" applyBorder="0" applyAlignment="0" applyProtection="0">
      <alignment vertical="center"/>
    </xf>
    <xf numFmtId="0" fontId="38" fillId="0" borderId="0" applyNumberFormat="0" applyFill="0" applyBorder="0" applyAlignment="0" applyProtection="0">
      <alignment vertical="center"/>
    </xf>
    <xf numFmtId="9" fontId="26" fillId="0" borderId="0" applyFont="0" applyFill="0" applyBorder="0" applyAlignment="0" applyProtection="0">
      <alignment vertical="center"/>
    </xf>
    <xf numFmtId="0" fontId="29" fillId="0" borderId="0" applyNumberFormat="0" applyFill="0" applyBorder="0" applyAlignment="0" applyProtection="0">
      <alignment vertical="center"/>
    </xf>
    <xf numFmtId="0" fontId="26" fillId="27" borderId="23" applyNumberFormat="0" applyFont="0" applyAlignment="0" applyProtection="0">
      <alignment vertical="center"/>
    </xf>
    <xf numFmtId="0" fontId="23" fillId="16" borderId="0" applyNumberFormat="0" applyBorder="0" applyAlignment="0" applyProtection="0">
      <alignment vertical="center"/>
    </xf>
    <xf numFmtId="0" fontId="3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0" borderId="17" applyNumberFormat="0" applyFill="0" applyAlignment="0" applyProtection="0">
      <alignment vertical="center"/>
    </xf>
    <xf numFmtId="0" fontId="28" fillId="0" borderId="17" applyNumberFormat="0" applyFill="0" applyAlignment="0" applyProtection="0">
      <alignment vertical="center"/>
    </xf>
    <xf numFmtId="0" fontId="23" fillId="10" borderId="0" applyNumberFormat="0" applyBorder="0" applyAlignment="0" applyProtection="0">
      <alignment vertical="center"/>
    </xf>
    <xf numFmtId="0" fontId="33" fillId="0" borderId="22" applyNumberFormat="0" applyFill="0" applyAlignment="0" applyProtection="0">
      <alignment vertical="center"/>
    </xf>
    <xf numFmtId="0" fontId="23" fillId="23" borderId="0" applyNumberFormat="0" applyBorder="0" applyAlignment="0" applyProtection="0">
      <alignment vertical="center"/>
    </xf>
    <xf numFmtId="0" fontId="36" fillId="15" borderId="21" applyNumberFormat="0" applyAlignment="0" applyProtection="0">
      <alignment vertical="center"/>
    </xf>
    <xf numFmtId="0" fontId="42" fillId="15" borderId="18" applyNumberFormat="0" applyAlignment="0" applyProtection="0">
      <alignment vertical="center"/>
    </xf>
    <xf numFmtId="0" fontId="31" fillId="9" borderId="19" applyNumberFormat="0" applyAlignment="0" applyProtection="0">
      <alignment vertical="center"/>
    </xf>
    <xf numFmtId="0" fontId="24" fillId="29" borderId="0" applyNumberFormat="0" applyBorder="0" applyAlignment="0" applyProtection="0">
      <alignment vertical="center"/>
    </xf>
    <xf numFmtId="0" fontId="23" fillId="13" borderId="0" applyNumberFormat="0" applyBorder="0" applyAlignment="0" applyProtection="0">
      <alignment vertical="center"/>
    </xf>
    <xf numFmtId="0" fontId="34" fillId="0" borderId="20" applyNumberFormat="0" applyFill="0" applyAlignment="0" applyProtection="0">
      <alignment vertical="center"/>
    </xf>
    <xf numFmtId="0" fontId="27" fillId="0" borderId="16" applyNumberFormat="0" applyFill="0" applyAlignment="0" applyProtection="0">
      <alignment vertical="center"/>
    </xf>
    <xf numFmtId="0" fontId="39" fillId="26" borderId="0" applyNumberFormat="0" applyBorder="0" applyAlignment="0" applyProtection="0">
      <alignment vertical="center"/>
    </xf>
    <xf numFmtId="0" fontId="41" fillId="28" borderId="0" applyNumberFormat="0" applyBorder="0" applyAlignment="0" applyProtection="0">
      <alignment vertical="center"/>
    </xf>
    <xf numFmtId="0" fontId="24" fillId="4" borderId="0" applyNumberFormat="0" applyBorder="0" applyAlignment="0" applyProtection="0">
      <alignment vertical="center"/>
    </xf>
    <xf numFmtId="0" fontId="23" fillId="8" borderId="0" applyNumberFormat="0" applyBorder="0" applyAlignment="0" applyProtection="0">
      <alignment vertical="center"/>
    </xf>
    <xf numFmtId="0" fontId="24" fillId="12"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25" borderId="0" applyNumberFormat="0" applyBorder="0" applyAlignment="0" applyProtection="0">
      <alignment vertical="center"/>
    </xf>
    <xf numFmtId="0" fontId="23" fillId="3" borderId="0" applyNumberFormat="0" applyBorder="0" applyAlignment="0" applyProtection="0">
      <alignment vertical="center"/>
    </xf>
    <xf numFmtId="0" fontId="23" fillId="24" borderId="0" applyNumberFormat="0" applyBorder="0" applyAlignment="0" applyProtection="0">
      <alignment vertical="center"/>
    </xf>
    <xf numFmtId="0" fontId="24" fillId="31" borderId="0" applyNumberFormat="0" applyBorder="0" applyAlignment="0" applyProtection="0">
      <alignment vertical="center"/>
    </xf>
    <xf numFmtId="0" fontId="24" fillId="19" borderId="0" applyNumberFormat="0" applyBorder="0" applyAlignment="0" applyProtection="0">
      <alignment vertical="center"/>
    </xf>
    <xf numFmtId="0" fontId="23" fillId="33" borderId="0" applyNumberFormat="0" applyBorder="0" applyAlignment="0" applyProtection="0">
      <alignment vertical="center"/>
    </xf>
    <xf numFmtId="0" fontId="24" fillId="22" borderId="0" applyNumberFormat="0" applyBorder="0" applyAlignment="0" applyProtection="0">
      <alignment vertical="center"/>
    </xf>
    <xf numFmtId="0" fontId="23" fillId="30" borderId="0" applyNumberFormat="0" applyBorder="0" applyAlignment="0" applyProtection="0">
      <alignment vertical="center"/>
    </xf>
    <xf numFmtId="0" fontId="23" fillId="18" borderId="0" applyNumberFormat="0" applyBorder="0" applyAlignment="0" applyProtection="0">
      <alignment vertical="center"/>
    </xf>
    <xf numFmtId="0" fontId="24" fillId="32" borderId="0" applyNumberFormat="0" applyBorder="0" applyAlignment="0" applyProtection="0">
      <alignment vertical="center"/>
    </xf>
    <xf numFmtId="0" fontId="23" fillId="5" borderId="0" applyNumberFormat="0" applyBorder="0" applyAlignment="0" applyProtection="0">
      <alignment vertical="center"/>
    </xf>
  </cellStyleXfs>
  <cellXfs count="117">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4" fontId="3" fillId="0" borderId="2"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3" fillId="0" borderId="0" xfId="0" applyFont="1" applyFill="1" applyBorder="1" applyAlignment="1">
      <alignment horizontal="righ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3" fillId="0" borderId="0" xfId="0" applyFont="1" applyFill="1" applyBorder="1" applyAlignment="1">
      <alignment horizontal="center" vertical="center" wrapText="1"/>
    </xf>
    <xf numFmtId="0" fontId="7" fillId="0" borderId="0" xfId="0" applyFont="1" applyBorder="1" applyAlignment="1">
      <alignment vertical="center" wrapText="1"/>
    </xf>
    <xf numFmtId="0" fontId="8" fillId="0" borderId="0" xfId="0" applyFont="1" applyAlignment="1">
      <alignment horizontal="center" vertical="center" wrapText="1"/>
    </xf>
    <xf numFmtId="0" fontId="9" fillId="0" borderId="0" xfId="0" applyFont="1" applyBorder="1" applyAlignment="1">
      <alignmen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3" xfId="0" applyFont="1" applyBorder="1" applyAlignment="1">
      <alignment horizontal="left" vertical="center" wrapText="1"/>
    </xf>
    <xf numFmtId="4" fontId="11" fillId="0" borderId="3" xfId="0" applyNumberFormat="1" applyFont="1" applyBorder="1" applyAlignment="1">
      <alignment vertical="center" wrapText="1"/>
    </xf>
    <xf numFmtId="0" fontId="11" fillId="0" borderId="3" xfId="0" applyFont="1" applyBorder="1" applyAlignment="1">
      <alignment vertical="center" wrapText="1"/>
    </xf>
    <xf numFmtId="0" fontId="12" fillId="2" borderId="3" xfId="0" applyFont="1" applyFill="1" applyBorder="1" applyAlignment="1">
      <alignment horizontal="left" vertical="center" wrapText="1"/>
    </xf>
    <xf numFmtId="0" fontId="12" fillId="0" borderId="3" xfId="0" applyFont="1" applyBorder="1" applyAlignment="1">
      <alignment vertical="center" wrapText="1"/>
    </xf>
    <xf numFmtId="4" fontId="12" fillId="0" borderId="3" xfId="0" applyNumberFormat="1" applyFont="1" applyBorder="1" applyAlignment="1">
      <alignment vertical="center" wrapText="1"/>
    </xf>
    <xf numFmtId="4" fontId="12" fillId="0" borderId="4" xfId="0" applyNumberFormat="1" applyFont="1" applyBorder="1" applyAlignment="1">
      <alignment vertical="center" wrapText="1"/>
    </xf>
    <xf numFmtId="0" fontId="13" fillId="0" borderId="8" xfId="0" applyFont="1" applyBorder="1" applyAlignment="1">
      <alignment vertical="center" wrapText="1"/>
    </xf>
    <xf numFmtId="4" fontId="12" fillId="0" borderId="1" xfId="0" applyNumberFormat="1" applyFont="1" applyBorder="1" applyAlignment="1">
      <alignment vertical="center" wrapText="1"/>
    </xf>
    <xf numFmtId="0" fontId="13" fillId="0" borderId="2" xfId="0" applyFont="1" applyBorder="1">
      <alignment vertical="center"/>
    </xf>
    <xf numFmtId="0" fontId="0" fillId="0" borderId="2" xfId="0" applyFont="1" applyBorder="1">
      <alignment vertical="center"/>
    </xf>
    <xf numFmtId="0" fontId="12" fillId="0" borderId="5" xfId="0" applyFont="1" applyBorder="1" applyAlignment="1">
      <alignment vertical="center" wrapText="1"/>
    </xf>
    <xf numFmtId="0" fontId="13" fillId="0" borderId="9" xfId="0" applyFont="1" applyBorder="1" applyAlignment="1">
      <alignment vertical="center" wrapText="1"/>
    </xf>
    <xf numFmtId="0" fontId="13" fillId="0" borderId="0" xfId="0" applyFont="1" applyAlignment="1">
      <alignment vertical="center" wrapText="1"/>
    </xf>
    <xf numFmtId="43" fontId="13" fillId="0" borderId="10" xfId="0" applyNumberFormat="1" applyFont="1" applyBorder="1">
      <alignment vertical="center"/>
    </xf>
    <xf numFmtId="0" fontId="13" fillId="0" borderId="11" xfId="0" applyFont="1" applyBorder="1" applyAlignment="1">
      <alignment vertical="center" wrapText="1"/>
    </xf>
    <xf numFmtId="0" fontId="13" fillId="0" borderId="12" xfId="0" applyFont="1" applyBorder="1" applyAlignment="1">
      <alignment vertical="center" wrapText="1"/>
    </xf>
    <xf numFmtId="43" fontId="13" fillId="0" borderId="2" xfId="0" applyNumberFormat="1" applyFont="1" applyBorder="1">
      <alignment vertical="center"/>
    </xf>
    <xf numFmtId="0" fontId="0" fillId="0" borderId="13" xfId="0" applyFont="1" applyBorder="1">
      <alignment vertical="center"/>
    </xf>
    <xf numFmtId="0" fontId="12" fillId="0" borderId="11" xfId="0" applyFont="1" applyBorder="1" applyAlignment="1">
      <alignment vertical="center" wrapText="1"/>
    </xf>
    <xf numFmtId="0" fontId="10" fillId="0" borderId="14" xfId="0" applyFont="1" applyBorder="1" applyAlignment="1">
      <alignment horizontal="center" vertical="center" wrapText="1"/>
    </xf>
    <xf numFmtId="0" fontId="13" fillId="0" borderId="15" xfId="0" applyFont="1" applyBorder="1" applyAlignment="1">
      <alignment vertical="center" wrapText="1"/>
    </xf>
    <xf numFmtId="0" fontId="0" fillId="0" borderId="15" xfId="0" applyFont="1" applyBorder="1">
      <alignment vertical="center"/>
    </xf>
    <xf numFmtId="0" fontId="13" fillId="0" borderId="2" xfId="0" applyFont="1" applyBorder="1" applyAlignment="1">
      <alignment vertical="center" wrapText="1"/>
    </xf>
    <xf numFmtId="0" fontId="7" fillId="0" borderId="0" xfId="0" applyFont="1" applyBorder="1" applyAlignment="1">
      <alignment horizontal="right" vertical="center" wrapText="1"/>
    </xf>
    <xf numFmtId="0" fontId="9" fillId="0" borderId="0" xfId="0" applyFont="1" applyBorder="1" applyAlignment="1">
      <alignment horizontal="right" vertical="center" wrapText="1"/>
    </xf>
    <xf numFmtId="0" fontId="14"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12" fillId="2" borderId="1" xfId="0" applyFont="1" applyFill="1" applyBorder="1" applyAlignment="1">
      <alignment horizontal="left" vertical="center" wrapText="1"/>
    </xf>
    <xf numFmtId="4" fontId="12" fillId="0" borderId="2" xfId="0" applyNumberFormat="1" applyFont="1" applyBorder="1" applyAlignment="1">
      <alignment vertical="center" wrapText="1"/>
    </xf>
    <xf numFmtId="0" fontId="12" fillId="0" borderId="4" xfId="0" applyFont="1" applyBorder="1" applyAlignment="1">
      <alignment vertical="center" wrapText="1"/>
    </xf>
    <xf numFmtId="0" fontId="11" fillId="0" borderId="3" xfId="0" applyFont="1" applyFill="1" applyBorder="1" applyAlignment="1">
      <alignment horizontal="left" vertical="center" wrapText="1"/>
    </xf>
    <xf numFmtId="43" fontId="11" fillId="0" borderId="3" xfId="0" applyNumberFormat="1" applyFont="1" applyBorder="1" applyAlignment="1">
      <alignment horizontal="right" vertical="center" wrapText="1"/>
    </xf>
    <xf numFmtId="0" fontId="11" fillId="2" borderId="3" xfId="0" applyFont="1" applyFill="1" applyBorder="1" applyAlignment="1">
      <alignment horizontal="left" vertical="center" wrapText="1"/>
    </xf>
    <xf numFmtId="4" fontId="12" fillId="0" borderId="3" xfId="0" applyNumberFormat="1" applyFont="1" applyBorder="1" applyAlignment="1">
      <alignment horizontal="right" vertical="center" wrapText="1"/>
    </xf>
    <xf numFmtId="0" fontId="11" fillId="0" borderId="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5" xfId="0" applyFont="1" applyBorder="1" applyAlignment="1">
      <alignment horizontal="center" vertical="center" wrapText="1"/>
    </xf>
    <xf numFmtId="0" fontId="11" fillId="2" borderId="3" xfId="0" applyFont="1" applyFill="1" applyBorder="1" applyAlignment="1">
      <alignment vertical="center" wrapText="1"/>
    </xf>
    <xf numFmtId="0" fontId="12" fillId="2" borderId="3" xfId="0" applyFont="1" applyFill="1" applyBorder="1" applyAlignment="1">
      <alignment horizontal="center" vertical="center" wrapText="1"/>
    </xf>
    <xf numFmtId="0" fontId="12" fillId="2" borderId="3" xfId="0" applyFont="1" applyFill="1" applyBorder="1" applyAlignment="1">
      <alignment vertical="center" wrapText="1"/>
    </xf>
    <xf numFmtId="4" fontId="12" fillId="2" borderId="3" xfId="0" applyNumberFormat="1" applyFont="1" applyFill="1" applyBorder="1" applyAlignment="1">
      <alignment vertical="center" wrapText="1"/>
    </xf>
    <xf numFmtId="0" fontId="15" fillId="2" borderId="3" xfId="0" applyFont="1" applyFill="1" applyBorder="1" applyAlignment="1">
      <alignment horizontal="left" vertical="center" wrapText="1"/>
    </xf>
    <xf numFmtId="0" fontId="7" fillId="0" borderId="3" xfId="0" applyFont="1" applyBorder="1" applyAlignment="1">
      <alignment vertical="center" wrapText="1"/>
    </xf>
    <xf numFmtId="4" fontId="11" fillId="0" borderId="3" xfId="0" applyNumberFormat="1" applyFont="1" applyBorder="1" applyAlignment="1">
      <alignment horizontal="right" vertical="center" wrapText="1"/>
    </xf>
    <xf numFmtId="0" fontId="8"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right" vertical="center" wrapText="1"/>
    </xf>
    <xf numFmtId="0" fontId="16" fillId="2" borderId="3" xfId="0" applyFont="1" applyFill="1" applyBorder="1" applyAlignment="1">
      <alignment vertical="center" wrapText="1"/>
    </xf>
    <xf numFmtId="176" fontId="11" fillId="0" borderId="3" xfId="0" applyNumberFormat="1" applyFont="1" applyBorder="1" applyAlignment="1">
      <alignment horizontal="right" vertical="center" wrapText="1"/>
    </xf>
    <xf numFmtId="4" fontId="16" fillId="2" borderId="3" xfId="0" applyNumberFormat="1" applyFont="1" applyFill="1" applyBorder="1" applyAlignment="1">
      <alignment horizontal="right" vertical="center" wrapText="1"/>
    </xf>
    <xf numFmtId="0" fontId="16" fillId="0" borderId="3" xfId="0" applyFont="1" applyFill="1" applyBorder="1" applyAlignment="1">
      <alignment vertical="center" wrapText="1"/>
    </xf>
    <xf numFmtId="4" fontId="16" fillId="0" borderId="3" xfId="0" applyNumberFormat="1" applyFont="1" applyFill="1" applyBorder="1" applyAlignment="1">
      <alignment horizontal="right" vertical="center" wrapText="1"/>
    </xf>
    <xf numFmtId="176" fontId="12" fillId="0" borderId="3" xfId="0" applyNumberFormat="1" applyFont="1" applyBorder="1" applyAlignment="1">
      <alignment horizontal="right" vertical="center" wrapText="1"/>
    </xf>
    <xf numFmtId="0" fontId="12" fillId="0" borderId="0" xfId="0" applyFont="1" applyBorder="1" applyAlignment="1">
      <alignment vertical="center" wrapText="1"/>
    </xf>
    <xf numFmtId="0" fontId="14" fillId="0" borderId="0" xfId="0" applyFont="1" applyAlignment="1">
      <alignment horizontal="center" vertical="center" wrapText="1"/>
    </xf>
    <xf numFmtId="0" fontId="9" fillId="0" borderId="0" xfId="0" applyFont="1" applyAlignment="1">
      <alignment horizontal="lef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17" fillId="0" borderId="0" xfId="0" applyFont="1" applyAlignment="1">
      <alignment horizontal="left" vertical="center"/>
    </xf>
    <xf numFmtId="0" fontId="11" fillId="2" borderId="3" xfId="0" applyFont="1" applyFill="1" applyBorder="1" applyAlignment="1">
      <alignment horizontal="center" vertical="center" wrapText="1"/>
    </xf>
    <xf numFmtId="4" fontId="11" fillId="0" borderId="4" xfId="0" applyNumberFormat="1" applyFont="1" applyBorder="1" applyAlignment="1">
      <alignment horizontal="right" vertical="center" wrapText="1"/>
    </xf>
    <xf numFmtId="0" fontId="12" fillId="2" borderId="1" xfId="0" applyFont="1" applyFill="1" applyBorder="1" applyAlignment="1">
      <alignment vertical="center" wrapText="1"/>
    </xf>
    <xf numFmtId="43" fontId="18" fillId="0" borderId="2" xfId="0" applyNumberFormat="1" applyFont="1" applyBorder="1">
      <alignment vertical="center"/>
    </xf>
    <xf numFmtId="4" fontId="12" fillId="0" borderId="5" xfId="0" applyNumberFormat="1" applyFont="1" applyBorder="1" applyAlignment="1">
      <alignment vertical="center" wrapText="1"/>
    </xf>
    <xf numFmtId="4" fontId="11" fillId="2" borderId="3" xfId="0" applyNumberFormat="1" applyFont="1" applyFill="1" applyBorder="1" applyAlignment="1">
      <alignment vertical="center" wrapText="1"/>
    </xf>
    <xf numFmtId="4" fontId="12" fillId="2" borderId="4" xfId="0" applyNumberFormat="1" applyFont="1" applyFill="1" applyBorder="1" applyAlignment="1">
      <alignment vertical="center" wrapText="1"/>
    </xf>
    <xf numFmtId="4" fontId="12" fillId="2" borderId="1" xfId="0" applyNumberFormat="1" applyFont="1" applyFill="1" applyBorder="1" applyAlignment="1">
      <alignment vertical="center" wrapText="1"/>
    </xf>
    <xf numFmtId="4" fontId="12" fillId="2" borderId="14" xfId="0" applyNumberFormat="1" applyFont="1" applyFill="1" applyBorder="1" applyAlignment="1">
      <alignment vertical="center" wrapText="1"/>
    </xf>
    <xf numFmtId="0" fontId="7" fillId="0" borderId="0" xfId="0" applyFont="1" applyBorder="1" applyAlignment="1">
      <alignment horizontal="center" vertical="center" wrapText="1"/>
    </xf>
    <xf numFmtId="0" fontId="10" fillId="0" borderId="3" xfId="0" applyFont="1" applyBorder="1" applyAlignment="1">
      <alignment vertical="center" wrapText="1"/>
    </xf>
    <xf numFmtId="4" fontId="10" fillId="0" borderId="3" xfId="0" applyNumberFormat="1" applyFont="1" applyBorder="1" applyAlignment="1">
      <alignment vertical="center" wrapText="1"/>
    </xf>
    <xf numFmtId="4" fontId="10" fillId="2" borderId="3" xfId="0" applyNumberFormat="1" applyFont="1" applyFill="1" applyBorder="1" applyAlignment="1">
      <alignment vertical="center" wrapText="1"/>
    </xf>
    <xf numFmtId="0" fontId="10" fillId="2" borderId="3" xfId="0" applyFont="1" applyFill="1" applyBorder="1" applyAlignment="1">
      <alignment vertical="center" wrapText="1"/>
    </xf>
    <xf numFmtId="4" fontId="15" fillId="2" borderId="3" xfId="0" applyNumberFormat="1" applyFont="1" applyFill="1" applyBorder="1" applyAlignment="1">
      <alignment vertical="center" wrapText="1"/>
    </xf>
    <xf numFmtId="0" fontId="15" fillId="2" borderId="3" xfId="0" applyFont="1" applyFill="1" applyBorder="1" applyAlignment="1">
      <alignment vertical="center" wrapText="1"/>
    </xf>
    <xf numFmtId="4" fontId="10" fillId="2" borderId="4" xfId="0" applyNumberFormat="1" applyFont="1" applyFill="1" applyBorder="1" applyAlignment="1">
      <alignment vertical="center" wrapText="1"/>
    </xf>
    <xf numFmtId="4" fontId="10" fillId="0" borderId="4" xfId="0" applyNumberFormat="1" applyFont="1" applyBorder="1" applyAlignment="1">
      <alignment vertical="center" wrapText="1"/>
    </xf>
    <xf numFmtId="0" fontId="15" fillId="2" borderId="1" xfId="0" applyFont="1" applyFill="1" applyBorder="1" applyAlignment="1">
      <alignment vertical="center" wrapText="1"/>
    </xf>
    <xf numFmtId="4" fontId="10" fillId="0" borderId="2" xfId="0" applyNumberFormat="1" applyFont="1" applyBorder="1" applyAlignment="1">
      <alignment vertical="center" wrapText="1"/>
    </xf>
    <xf numFmtId="4" fontId="10" fillId="0" borderId="5" xfId="0" applyNumberFormat="1" applyFont="1" applyBorder="1" applyAlignment="1">
      <alignment vertical="center" wrapText="1"/>
    </xf>
    <xf numFmtId="4" fontId="15" fillId="2" borderId="2" xfId="0" applyNumberFormat="1" applyFont="1" applyFill="1" applyBorder="1" applyAlignment="1">
      <alignment vertical="center" wrapText="1"/>
    </xf>
    <xf numFmtId="4" fontId="15" fillId="2" borderId="5" xfId="0" applyNumberFormat="1" applyFont="1" applyFill="1" applyBorder="1" applyAlignment="1">
      <alignment vertical="center" wrapText="1"/>
    </xf>
    <xf numFmtId="0" fontId="12" fillId="0" borderId="3" xfId="0" applyFont="1" applyBorder="1" applyAlignment="1">
      <alignment horizontal="left" vertical="center" wrapText="1"/>
    </xf>
    <xf numFmtId="0" fontId="19" fillId="0" borderId="0" xfId="0" applyFont="1" applyBorder="1" applyAlignment="1">
      <alignment horizontal="center" vertical="center" wrapText="1"/>
    </xf>
    <xf numFmtId="0" fontId="9" fillId="0" borderId="3" xfId="0" applyFont="1" applyBorder="1" applyAlignment="1">
      <alignment horizontal="left" vertical="center" wrapText="1"/>
    </xf>
    <xf numFmtId="0" fontId="20" fillId="0" borderId="3" xfId="0" applyFont="1" applyBorder="1" applyAlignment="1">
      <alignment horizontal="center" vertical="center" wrapText="1"/>
    </xf>
    <xf numFmtId="0" fontId="20" fillId="0" borderId="3" xfId="0" applyFont="1" applyBorder="1" applyAlignment="1">
      <alignment horizontal="left" vertical="center" wrapText="1"/>
    </xf>
    <xf numFmtId="0" fontId="20" fillId="2" borderId="3" xfId="0" applyFont="1" applyFill="1" applyBorder="1" applyAlignment="1">
      <alignment horizontal="left" vertical="center" wrapText="1"/>
    </xf>
    <xf numFmtId="0" fontId="21" fillId="0" borderId="0" xfId="0" applyFont="1" applyBorder="1" applyAlignment="1">
      <alignment horizontal="center"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K5" sqref="K5"/>
    </sheetView>
  </sheetViews>
  <sheetFormatPr defaultColWidth="9" defaultRowHeight="14.4" outlineLevelRow="7"/>
  <cols>
    <col min="1" max="1" width="3.66666666666667" customWidth="1"/>
    <col min="2" max="2" width="3.7962962962963" customWidth="1"/>
    <col min="3" max="3" width="4.62037037037037" customWidth="1"/>
    <col min="4" max="4" width="19.2685185185185" customWidth="1"/>
    <col min="5" max="10" width="9.76851851851852" customWidth="1"/>
  </cols>
  <sheetData>
    <row r="1" ht="73.3" customHeight="1" spans="1:9">
      <c r="A1" s="114" t="s">
        <v>0</v>
      </c>
      <c r="B1" s="114"/>
      <c r="C1" s="114"/>
      <c r="D1" s="114"/>
      <c r="E1" s="114"/>
      <c r="F1" s="114"/>
      <c r="G1" s="114"/>
      <c r="H1" s="114"/>
      <c r="I1" s="114"/>
    </row>
    <row r="2" ht="23.25" customHeight="1" spans="1:9">
      <c r="A2" s="18"/>
      <c r="B2" s="18"/>
      <c r="C2" s="18"/>
      <c r="D2" s="18"/>
      <c r="E2" s="18"/>
      <c r="F2" s="18"/>
      <c r="G2" s="18"/>
      <c r="H2" s="18"/>
      <c r="I2" s="18"/>
    </row>
    <row r="3" ht="21.55" customHeight="1" spans="1:9">
      <c r="A3" s="18"/>
      <c r="B3" s="18"/>
      <c r="C3" s="18"/>
      <c r="D3" s="18"/>
      <c r="E3" s="18"/>
      <c r="F3" s="18"/>
      <c r="G3" s="18"/>
      <c r="H3" s="18"/>
      <c r="I3" s="18"/>
    </row>
    <row r="4" ht="39.65" customHeight="1" spans="1:9">
      <c r="A4" s="115"/>
      <c r="B4" s="116"/>
      <c r="C4" s="16"/>
      <c r="D4" s="115" t="s">
        <v>1</v>
      </c>
      <c r="E4" s="116">
        <v>136008</v>
      </c>
      <c r="F4" s="116"/>
      <c r="G4" s="116"/>
      <c r="H4" s="116"/>
      <c r="I4" s="16"/>
    </row>
    <row r="5" ht="54.3" customHeight="1" spans="1:9">
      <c r="A5" s="115"/>
      <c r="B5" s="116"/>
      <c r="C5" s="16"/>
      <c r="D5" s="115" t="s">
        <v>2</v>
      </c>
      <c r="E5" s="116" t="s">
        <v>3</v>
      </c>
      <c r="F5" s="116"/>
      <c r="G5" s="116"/>
      <c r="H5" s="116"/>
      <c r="I5" s="16"/>
    </row>
    <row r="6" ht="16.35" customHeight="1"/>
    <row r="7" ht="16.35" customHeight="1"/>
    <row r="8" ht="16.35" customHeight="1" spans="4:4">
      <c r="D8" s="16"/>
    </row>
  </sheetData>
  <mergeCells count="3">
    <mergeCell ref="A1:I1"/>
    <mergeCell ref="E4:H4"/>
    <mergeCell ref="E5:H5"/>
  </mergeCells>
  <printOptions horizontalCentered="1"/>
  <pageMargins left="0.0784722222222222" right="0.0784722222222222" top="2.08611111111111" bottom="0.0784722222222222" header="0.944444444444444" footer="0"/>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6"/>
  <sheetViews>
    <sheetView workbookViewId="0">
      <selection activeCell="A3" sqref="A3:D3"/>
    </sheetView>
  </sheetViews>
  <sheetFormatPr defaultColWidth="9" defaultRowHeight="14.4" outlineLevelCol="4"/>
  <cols>
    <col min="1" max="1" width="15.8796296296296" customWidth="1"/>
    <col min="2" max="2" width="26.7314814814815" customWidth="1"/>
    <col min="3" max="3" width="14.6574074074074" customWidth="1"/>
    <col min="4" max="4" width="18.5925925925926" customWidth="1"/>
    <col min="5" max="5" width="16.4166666666667" customWidth="1"/>
  </cols>
  <sheetData>
    <row r="1" ht="18.95" customHeight="1" spans="1:5">
      <c r="A1" s="16"/>
      <c r="B1" s="16"/>
      <c r="C1" s="16"/>
      <c r="D1" s="16"/>
      <c r="E1" s="49" t="s">
        <v>264</v>
      </c>
    </row>
    <row r="2" s="2" customFormat="1" ht="22.2" spans="1:5">
      <c r="A2" s="51" t="s">
        <v>13</v>
      </c>
      <c r="B2" s="51"/>
      <c r="C2" s="51"/>
      <c r="D2" s="51"/>
      <c r="E2" s="51"/>
    </row>
    <row r="3" spans="1:5">
      <c r="A3" s="71" t="s">
        <v>30</v>
      </c>
      <c r="B3" s="71"/>
      <c r="C3" s="71"/>
      <c r="D3" s="71"/>
      <c r="E3" s="72" t="s">
        <v>265</v>
      </c>
    </row>
    <row r="4" ht="38.8" customHeight="1" spans="1:5">
      <c r="A4" s="19" t="s">
        <v>266</v>
      </c>
      <c r="B4" s="19"/>
      <c r="C4" s="19" t="s">
        <v>267</v>
      </c>
      <c r="D4" s="19"/>
      <c r="E4" s="19"/>
    </row>
    <row r="5" ht="22.8" customHeight="1" spans="1:5">
      <c r="A5" s="19" t="s">
        <v>268</v>
      </c>
      <c r="B5" s="19" t="s">
        <v>156</v>
      </c>
      <c r="C5" s="19" t="s">
        <v>135</v>
      </c>
      <c r="D5" s="19" t="s">
        <v>269</v>
      </c>
      <c r="E5" s="19" t="s">
        <v>238</v>
      </c>
    </row>
    <row r="6" ht="26.45" customHeight="1" spans="1:5">
      <c r="A6" s="73" t="s">
        <v>270</v>
      </c>
      <c r="B6" s="73" t="s">
        <v>271</v>
      </c>
      <c r="C6" s="74">
        <f>D6+E6</f>
        <v>321.87</v>
      </c>
      <c r="D6" s="75">
        <f>SUM(D7:D14)</f>
        <v>321.87</v>
      </c>
      <c r="E6" s="74"/>
    </row>
    <row r="7" ht="26.45" customHeight="1" spans="1:5">
      <c r="A7" s="76" t="s">
        <v>272</v>
      </c>
      <c r="B7" s="76" t="s">
        <v>273</v>
      </c>
      <c r="C7" s="74">
        <f t="shared" ref="C7:C16" si="0">D7+E7</f>
        <v>87.32</v>
      </c>
      <c r="D7" s="77">
        <v>87.32</v>
      </c>
      <c r="E7" s="78"/>
    </row>
    <row r="8" ht="26.45" customHeight="1" spans="1:5">
      <c r="A8" s="76" t="s">
        <v>274</v>
      </c>
      <c r="B8" s="76" t="s">
        <v>275</v>
      </c>
      <c r="C8" s="74">
        <f t="shared" si="0"/>
        <v>54.42</v>
      </c>
      <c r="D8" s="77">
        <v>54.42</v>
      </c>
      <c r="E8" s="78"/>
    </row>
    <row r="9" ht="26.45" customHeight="1" spans="1:5">
      <c r="A9" s="76" t="s">
        <v>276</v>
      </c>
      <c r="B9" s="76" t="s">
        <v>277</v>
      </c>
      <c r="C9" s="74">
        <f t="shared" si="0"/>
        <v>94.82</v>
      </c>
      <c r="D9" s="77">
        <v>94.82</v>
      </c>
      <c r="E9" s="78"/>
    </row>
    <row r="10" ht="26.45" customHeight="1" spans="1:5">
      <c r="A10" s="76" t="s">
        <v>278</v>
      </c>
      <c r="B10" s="76" t="s">
        <v>279</v>
      </c>
      <c r="C10" s="74">
        <f t="shared" si="0"/>
        <v>0.39</v>
      </c>
      <c r="D10" s="77">
        <f>0.38+0.01</f>
        <v>0.39</v>
      </c>
      <c r="E10" s="78"/>
    </row>
    <row r="11" ht="26.45" customHeight="1" spans="1:5">
      <c r="A11" s="76" t="s">
        <v>280</v>
      </c>
      <c r="B11" s="76" t="s">
        <v>281</v>
      </c>
      <c r="C11" s="74">
        <f t="shared" si="0"/>
        <v>36.69</v>
      </c>
      <c r="D11" s="77">
        <v>36.69</v>
      </c>
      <c r="E11" s="78"/>
    </row>
    <row r="12" ht="26.45" customHeight="1" spans="1:5">
      <c r="A12" s="76" t="s">
        <v>282</v>
      </c>
      <c r="B12" s="76" t="s">
        <v>283</v>
      </c>
      <c r="C12" s="74">
        <f t="shared" si="0"/>
        <v>17.72</v>
      </c>
      <c r="D12" s="77">
        <v>17.72</v>
      </c>
      <c r="E12" s="78"/>
    </row>
    <row r="13" ht="26.45" customHeight="1" spans="1:5">
      <c r="A13" s="76" t="s">
        <v>284</v>
      </c>
      <c r="B13" s="76" t="s">
        <v>285</v>
      </c>
      <c r="C13" s="74">
        <f t="shared" si="0"/>
        <v>2.08</v>
      </c>
      <c r="D13" s="77">
        <v>2.08</v>
      </c>
      <c r="E13" s="78"/>
    </row>
    <row r="14" ht="26.45" customHeight="1" spans="1:5">
      <c r="A14" s="76" t="s">
        <v>286</v>
      </c>
      <c r="B14" s="76" t="s">
        <v>287</v>
      </c>
      <c r="C14" s="74">
        <f t="shared" si="0"/>
        <v>28.43</v>
      </c>
      <c r="D14" s="77">
        <v>28.43</v>
      </c>
      <c r="E14" s="74"/>
    </row>
    <row r="15" ht="26.45" customHeight="1" spans="1:5">
      <c r="A15" s="73" t="s">
        <v>288</v>
      </c>
      <c r="B15" s="73" t="s">
        <v>289</v>
      </c>
      <c r="C15" s="74">
        <f t="shared" si="0"/>
        <v>5.27</v>
      </c>
      <c r="D15" s="75">
        <f>SUM(D16:D17)</f>
        <v>5.27</v>
      </c>
      <c r="E15" s="78"/>
    </row>
    <row r="16" ht="26.45" customHeight="1" spans="1:5">
      <c r="A16" s="76" t="s">
        <v>290</v>
      </c>
      <c r="B16" s="76" t="s">
        <v>291</v>
      </c>
      <c r="C16" s="74">
        <f t="shared" si="0"/>
        <v>5.27</v>
      </c>
      <c r="D16" s="75">
        <v>5.27</v>
      </c>
      <c r="E16" s="78"/>
    </row>
    <row r="17" ht="26.45" customHeight="1" spans="1:5">
      <c r="A17" s="76" t="s">
        <v>292</v>
      </c>
      <c r="B17" s="76" t="s">
        <v>293</v>
      </c>
      <c r="C17" s="74">
        <f t="shared" ref="C17:C23" si="1">D17+E17</f>
        <v>0</v>
      </c>
      <c r="D17" s="78"/>
      <c r="E17" s="78"/>
    </row>
    <row r="18" ht="26.45" customHeight="1" spans="1:5">
      <c r="A18" s="73" t="s">
        <v>294</v>
      </c>
      <c r="B18" s="73" t="s">
        <v>295</v>
      </c>
      <c r="C18" s="74">
        <f t="shared" si="1"/>
        <v>57.5892</v>
      </c>
      <c r="D18" s="78"/>
      <c r="E18" s="78">
        <f>SUM(E19:E34)</f>
        <v>57.5892</v>
      </c>
    </row>
    <row r="19" ht="26.45" customHeight="1" spans="1:5">
      <c r="A19" s="76" t="s">
        <v>296</v>
      </c>
      <c r="B19" s="76" t="s">
        <v>297</v>
      </c>
      <c r="C19" s="74">
        <f t="shared" si="1"/>
        <v>1.85</v>
      </c>
      <c r="D19" s="78"/>
      <c r="E19" s="77">
        <v>1.85</v>
      </c>
    </row>
    <row r="20" ht="26.45" customHeight="1" spans="1:5">
      <c r="A20" s="76" t="s">
        <v>298</v>
      </c>
      <c r="B20" s="76" t="s">
        <v>299</v>
      </c>
      <c r="C20" s="74">
        <f t="shared" si="1"/>
        <v>0.03</v>
      </c>
      <c r="D20" s="78"/>
      <c r="E20" s="77">
        <v>0.03</v>
      </c>
    </row>
    <row r="21" ht="26.45" customHeight="1" spans="1:5">
      <c r="A21" s="76" t="s">
        <v>300</v>
      </c>
      <c r="B21" s="76" t="s">
        <v>301</v>
      </c>
      <c r="C21" s="74">
        <f t="shared" si="1"/>
        <v>0.02</v>
      </c>
      <c r="D21" s="78"/>
      <c r="E21" s="77">
        <v>0.02</v>
      </c>
    </row>
    <row r="22" ht="26.45" customHeight="1" spans="1:5">
      <c r="A22" s="76" t="s">
        <v>302</v>
      </c>
      <c r="B22" s="76" t="s">
        <v>303</v>
      </c>
      <c r="C22" s="74">
        <f t="shared" si="1"/>
        <v>0.03</v>
      </c>
      <c r="D22" s="78"/>
      <c r="E22" s="77">
        <v>0.03</v>
      </c>
    </row>
    <row r="23" ht="26.45" customHeight="1" spans="1:5">
      <c r="A23" s="76" t="s">
        <v>304</v>
      </c>
      <c r="B23" s="76" t="s">
        <v>305</v>
      </c>
      <c r="C23" s="74">
        <f t="shared" si="1"/>
        <v>3.8732</v>
      </c>
      <c r="D23" s="74"/>
      <c r="E23" s="77">
        <v>3.8732</v>
      </c>
    </row>
    <row r="24" ht="26.45" customHeight="1" spans="1:5">
      <c r="A24" s="76" t="s">
        <v>306</v>
      </c>
      <c r="B24" s="76" t="s">
        <v>307</v>
      </c>
      <c r="C24" s="74">
        <f t="shared" ref="C24:C34" si="2">D24+E24</f>
        <v>7.79</v>
      </c>
      <c r="D24" s="78"/>
      <c r="E24" s="77">
        <v>7.79</v>
      </c>
    </row>
    <row r="25" ht="26.45" customHeight="1" spans="1:5">
      <c r="A25" s="76" t="s">
        <v>308</v>
      </c>
      <c r="B25" s="76" t="s">
        <v>309</v>
      </c>
      <c r="C25" s="74">
        <f t="shared" si="2"/>
        <v>0.5</v>
      </c>
      <c r="D25" s="78"/>
      <c r="E25" s="77">
        <v>0.5</v>
      </c>
    </row>
    <row r="26" ht="26.45" customHeight="1" spans="1:5">
      <c r="A26" s="76" t="s">
        <v>310</v>
      </c>
      <c r="B26" s="76" t="s">
        <v>311</v>
      </c>
      <c r="C26" s="74">
        <f t="shared" si="2"/>
        <v>1.8</v>
      </c>
      <c r="D26" s="78"/>
      <c r="E26" s="77">
        <v>1.8</v>
      </c>
    </row>
    <row r="27" ht="26.45" customHeight="1" spans="1:5">
      <c r="A27" s="76" t="s">
        <v>312</v>
      </c>
      <c r="B27" s="76" t="s">
        <v>313</v>
      </c>
      <c r="C27" s="74">
        <f t="shared" si="2"/>
        <v>0.57</v>
      </c>
      <c r="D27" s="78"/>
      <c r="E27" s="77">
        <v>0.57</v>
      </c>
    </row>
    <row r="28" ht="26.45" customHeight="1" spans="1:5">
      <c r="A28" s="76" t="s">
        <v>314</v>
      </c>
      <c r="B28" s="76" t="s">
        <v>315</v>
      </c>
      <c r="C28" s="74">
        <f t="shared" si="2"/>
        <v>0.2</v>
      </c>
      <c r="D28" s="78"/>
      <c r="E28" s="77">
        <v>0.2</v>
      </c>
    </row>
    <row r="29" ht="26.45" customHeight="1" spans="1:5">
      <c r="A29" s="76" t="s">
        <v>316</v>
      </c>
      <c r="B29" s="76" t="s">
        <v>317</v>
      </c>
      <c r="C29" s="74">
        <f t="shared" si="2"/>
        <v>3.806</v>
      </c>
      <c r="D29" s="78"/>
      <c r="E29" s="77">
        <v>3.806</v>
      </c>
    </row>
    <row r="30" ht="26.45" customHeight="1" spans="1:5">
      <c r="A30" s="76" t="s">
        <v>318</v>
      </c>
      <c r="B30" s="76" t="s">
        <v>319</v>
      </c>
      <c r="C30" s="74">
        <f t="shared" si="2"/>
        <v>7.4</v>
      </c>
      <c r="D30" s="78"/>
      <c r="E30" s="77">
        <v>7.4</v>
      </c>
    </row>
    <row r="31" ht="26.45" customHeight="1" spans="1:5">
      <c r="A31" s="76" t="s">
        <v>320</v>
      </c>
      <c r="B31" s="76" t="s">
        <v>321</v>
      </c>
      <c r="C31" s="74">
        <f t="shared" si="2"/>
        <v>12.97</v>
      </c>
      <c r="D31" s="78"/>
      <c r="E31" s="77">
        <v>12.97</v>
      </c>
    </row>
    <row r="32" ht="26.45" customHeight="1" spans="1:5">
      <c r="A32" s="76" t="s">
        <v>322</v>
      </c>
      <c r="B32" s="76" t="s">
        <v>323</v>
      </c>
      <c r="C32" s="74">
        <f t="shared" si="2"/>
        <v>0.2</v>
      </c>
      <c r="D32" s="78"/>
      <c r="E32" s="77">
        <v>0.2</v>
      </c>
    </row>
    <row r="33" ht="26.45" customHeight="1" spans="1:5">
      <c r="A33" s="76" t="s">
        <v>324</v>
      </c>
      <c r="B33" s="76" t="s">
        <v>325</v>
      </c>
      <c r="C33" s="74">
        <f t="shared" si="2"/>
        <v>7</v>
      </c>
      <c r="D33" s="78"/>
      <c r="E33" s="77">
        <v>7</v>
      </c>
    </row>
    <row r="34" ht="26.45" customHeight="1" spans="1:5">
      <c r="A34" s="76" t="s">
        <v>326</v>
      </c>
      <c r="B34" s="76" t="s">
        <v>327</v>
      </c>
      <c r="C34" s="74">
        <f t="shared" si="2"/>
        <v>9.55</v>
      </c>
      <c r="D34" s="78"/>
      <c r="E34" s="77">
        <v>9.55</v>
      </c>
    </row>
    <row r="35" ht="22.8" customHeight="1" spans="1:5">
      <c r="A35" s="52" t="s">
        <v>135</v>
      </c>
      <c r="B35" s="52"/>
      <c r="C35" s="74">
        <f>C6+C15+C18</f>
        <v>384.7292</v>
      </c>
      <c r="D35" s="74">
        <f>D6+D15+D18</f>
        <v>327.14</v>
      </c>
      <c r="E35" s="74">
        <f>E6+E15+E18</f>
        <v>57.5892</v>
      </c>
    </row>
    <row r="36" ht="16.35" customHeight="1" spans="1:5">
      <c r="A36" s="79"/>
      <c r="B36" s="79"/>
      <c r="C36" s="79"/>
      <c r="D36" s="79"/>
      <c r="E36" s="79"/>
    </row>
  </sheetData>
  <mergeCells count="6">
    <mergeCell ref="A2:E2"/>
    <mergeCell ref="A3:D3"/>
    <mergeCell ref="A4:B4"/>
    <mergeCell ref="C4:E4"/>
    <mergeCell ref="A35:B35"/>
    <mergeCell ref="A36:B36"/>
  </mergeCells>
  <printOptions horizontalCentered="1"/>
  <pageMargins left="0.0777777777777778" right="0.0777777777777778" top="0.865277777777778" bottom="0.0777777777777778" header="0" footer="0"/>
  <pageSetup paperSize="9" scale="83"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
  <sheetViews>
    <sheetView workbookViewId="0">
      <selection activeCell="A3" sqref="A3:L3"/>
    </sheetView>
  </sheetViews>
  <sheetFormatPr defaultColWidth="9" defaultRowHeight="14.4"/>
  <cols>
    <col min="1" max="1" width="4.34259259259259" customWidth="1"/>
    <col min="2" max="2" width="4.75" customWidth="1"/>
    <col min="3" max="3" width="5.42592592592593" customWidth="1"/>
    <col min="4" max="4" width="9.62962962962963" customWidth="1"/>
    <col min="5" max="5" width="21.3055555555556"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5" width="9.76851851851852" customWidth="1"/>
  </cols>
  <sheetData>
    <row r="1" ht="16.35" customHeight="1" spans="1:14">
      <c r="A1" s="16"/>
      <c r="M1" s="49" t="s">
        <v>328</v>
      </c>
      <c r="N1" s="49"/>
    </row>
    <row r="2" s="2" customFormat="1" ht="44.85" customHeight="1" spans="1:14">
      <c r="A2" s="51" t="s">
        <v>14</v>
      </c>
      <c r="B2" s="51"/>
      <c r="C2" s="51"/>
      <c r="D2" s="51"/>
      <c r="E2" s="51"/>
      <c r="F2" s="51"/>
      <c r="G2" s="51"/>
      <c r="H2" s="51"/>
      <c r="I2" s="51"/>
      <c r="J2" s="51"/>
      <c r="K2" s="51"/>
      <c r="L2" s="51"/>
      <c r="M2" s="51"/>
      <c r="N2" s="51"/>
    </row>
    <row r="3" ht="22.4" customHeight="1" spans="1:14">
      <c r="A3" s="18" t="s">
        <v>30</v>
      </c>
      <c r="B3" s="18"/>
      <c r="C3" s="18"/>
      <c r="D3" s="18"/>
      <c r="E3" s="18"/>
      <c r="F3" s="18"/>
      <c r="G3" s="18"/>
      <c r="H3" s="18"/>
      <c r="I3" s="18"/>
      <c r="J3" s="18"/>
      <c r="K3" s="18"/>
      <c r="L3" s="18"/>
      <c r="M3" s="50" t="s">
        <v>31</v>
      </c>
      <c r="N3" s="50"/>
    </row>
    <row r="4" ht="42.25" customHeight="1" spans="1:14">
      <c r="A4" s="19" t="s">
        <v>175</v>
      </c>
      <c r="B4" s="19"/>
      <c r="C4" s="19"/>
      <c r="D4" s="19" t="s">
        <v>176</v>
      </c>
      <c r="E4" s="19">
        <v>136008</v>
      </c>
      <c r="F4" s="19" t="s">
        <v>215</v>
      </c>
      <c r="G4" s="19" t="s">
        <v>178</v>
      </c>
      <c r="H4" s="19"/>
      <c r="I4" s="19"/>
      <c r="J4" s="19"/>
      <c r="K4" s="19"/>
      <c r="L4" s="19" t="s">
        <v>182</v>
      </c>
      <c r="M4" s="19"/>
      <c r="N4" s="19"/>
    </row>
    <row r="5" ht="39.65" customHeight="1" spans="1:14">
      <c r="A5" s="19" t="s">
        <v>192</v>
      </c>
      <c r="B5" s="19" t="s">
        <v>193</v>
      </c>
      <c r="C5" s="19" t="s">
        <v>194</v>
      </c>
      <c r="D5" s="19"/>
      <c r="E5" s="19"/>
      <c r="F5" s="19"/>
      <c r="G5" s="19" t="s">
        <v>135</v>
      </c>
      <c r="H5" s="19" t="s">
        <v>329</v>
      </c>
      <c r="I5" s="19" t="s">
        <v>330</v>
      </c>
      <c r="J5" s="19" t="s">
        <v>173</v>
      </c>
      <c r="K5" s="19" t="s">
        <v>331</v>
      </c>
      <c r="L5" s="19" t="s">
        <v>135</v>
      </c>
      <c r="M5" s="19" t="s">
        <v>216</v>
      </c>
      <c r="N5" s="19" t="s">
        <v>332</v>
      </c>
    </row>
    <row r="6" ht="22.8" customHeight="1" spans="1:14">
      <c r="A6" s="27"/>
      <c r="B6" s="27"/>
      <c r="C6" s="27"/>
      <c r="D6" s="27"/>
      <c r="E6" s="27" t="s">
        <v>135</v>
      </c>
      <c r="F6" s="69">
        <f>F7</f>
        <v>321.87</v>
      </c>
      <c r="G6" s="69"/>
      <c r="H6" s="69"/>
      <c r="I6" s="69"/>
      <c r="J6" s="69"/>
      <c r="K6" s="69"/>
      <c r="L6" s="69">
        <f>L7</f>
        <v>321.87</v>
      </c>
      <c r="M6" s="69">
        <f>M7</f>
        <v>321.87</v>
      </c>
      <c r="N6" s="69"/>
    </row>
    <row r="7" ht="22.8" customHeight="1" spans="1:14">
      <c r="A7" s="27"/>
      <c r="B7" s="27"/>
      <c r="C7" s="27"/>
      <c r="D7" s="25">
        <v>136</v>
      </c>
      <c r="E7" s="67" t="s">
        <v>153</v>
      </c>
      <c r="F7" s="69">
        <f>F8</f>
        <v>321.87</v>
      </c>
      <c r="G7" s="69"/>
      <c r="H7" s="69"/>
      <c r="I7" s="69"/>
      <c r="J7" s="69"/>
      <c r="K7" s="69"/>
      <c r="L7" s="69">
        <f>L8</f>
        <v>321.87</v>
      </c>
      <c r="M7" s="69">
        <f>M8</f>
        <v>321.87</v>
      </c>
      <c r="N7" s="69"/>
    </row>
    <row r="8" ht="22.8" customHeight="1" spans="1:14">
      <c r="A8" s="27"/>
      <c r="B8" s="27"/>
      <c r="C8" s="27"/>
      <c r="D8" s="58">
        <v>136008</v>
      </c>
      <c r="E8" s="67" t="s">
        <v>3</v>
      </c>
      <c r="F8" s="69">
        <f>SUM(F9:F12)</f>
        <v>321.87</v>
      </c>
      <c r="G8" s="69"/>
      <c r="H8" s="69"/>
      <c r="I8" s="69"/>
      <c r="J8" s="69"/>
      <c r="K8" s="69"/>
      <c r="L8" s="69">
        <f>M8</f>
        <v>321.87</v>
      </c>
      <c r="M8" s="69">
        <f>SUM(M9:M12)</f>
        <v>321.87</v>
      </c>
      <c r="N8" s="69"/>
    </row>
    <row r="9" ht="22.8" customHeight="1" spans="1:14">
      <c r="A9" s="64" t="s">
        <v>203</v>
      </c>
      <c r="B9" s="64" t="s">
        <v>204</v>
      </c>
      <c r="C9" s="64" t="s">
        <v>205</v>
      </c>
      <c r="D9" s="28" t="s">
        <v>201</v>
      </c>
      <c r="E9" s="29" t="s">
        <v>206</v>
      </c>
      <c r="F9" s="30">
        <f>L9</f>
        <v>236.95</v>
      </c>
      <c r="G9" s="30"/>
      <c r="H9" s="59"/>
      <c r="I9" s="59"/>
      <c r="J9" s="59"/>
      <c r="K9" s="59"/>
      <c r="L9" s="69">
        <f>M9</f>
        <v>236.95</v>
      </c>
      <c r="M9" s="59">
        <v>236.95</v>
      </c>
      <c r="N9" s="59"/>
    </row>
    <row r="10" ht="22.8" customHeight="1" spans="1:14">
      <c r="A10" s="64" t="s">
        <v>198</v>
      </c>
      <c r="B10" s="64" t="s">
        <v>199</v>
      </c>
      <c r="C10" s="64" t="s">
        <v>199</v>
      </c>
      <c r="D10" s="28" t="s">
        <v>201</v>
      </c>
      <c r="E10" s="29" t="s">
        <v>207</v>
      </c>
      <c r="F10" s="30">
        <f>L10</f>
        <v>36.69</v>
      </c>
      <c r="G10" s="30"/>
      <c r="H10" s="59"/>
      <c r="I10" s="59"/>
      <c r="J10" s="59"/>
      <c r="K10" s="59"/>
      <c r="L10" s="69">
        <f>M10</f>
        <v>36.69</v>
      </c>
      <c r="M10" s="59">
        <v>36.69</v>
      </c>
      <c r="N10" s="59"/>
    </row>
    <row r="11" ht="22.8" customHeight="1" spans="1:14">
      <c r="A11" s="64" t="s">
        <v>198</v>
      </c>
      <c r="B11" s="64" t="s">
        <v>208</v>
      </c>
      <c r="C11" s="64" t="s">
        <v>208</v>
      </c>
      <c r="D11" s="28" t="s">
        <v>201</v>
      </c>
      <c r="E11" s="29" t="s">
        <v>209</v>
      </c>
      <c r="F11" s="30">
        <f>L11</f>
        <v>19.8</v>
      </c>
      <c r="G11" s="30"/>
      <c r="H11" s="59"/>
      <c r="I11" s="59"/>
      <c r="J11" s="59"/>
      <c r="K11" s="59"/>
      <c r="L11" s="69">
        <f>M11</f>
        <v>19.8</v>
      </c>
      <c r="M11" s="59">
        <v>19.8</v>
      </c>
      <c r="N11" s="59"/>
    </row>
    <row r="12" ht="22.8" customHeight="1" spans="1:14">
      <c r="A12" s="64" t="s">
        <v>210</v>
      </c>
      <c r="B12" s="64" t="s">
        <v>200</v>
      </c>
      <c r="C12" s="64" t="s">
        <v>211</v>
      </c>
      <c r="D12" s="28" t="s">
        <v>201</v>
      </c>
      <c r="E12" s="29" t="s">
        <v>212</v>
      </c>
      <c r="F12" s="30">
        <f>L12</f>
        <v>28.43</v>
      </c>
      <c r="G12" s="30"/>
      <c r="H12" s="59"/>
      <c r="I12" s="59"/>
      <c r="J12" s="59"/>
      <c r="K12" s="59"/>
      <c r="L12" s="69">
        <f>M12</f>
        <v>28.43</v>
      </c>
      <c r="M12" s="59">
        <v>28.43</v>
      </c>
      <c r="N12" s="59"/>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1.0625" bottom="0.0777777777777778" header="0" footer="0"/>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2"/>
  <sheetViews>
    <sheetView topLeftCell="A2" workbookViewId="0">
      <selection activeCell="A3" sqref="A3:T3"/>
    </sheetView>
  </sheetViews>
  <sheetFormatPr defaultColWidth="9" defaultRowHeight="14.4"/>
  <cols>
    <col min="1" max="1" width="5.01851851851852" customWidth="1"/>
    <col min="2" max="2" width="5.15740740740741" customWidth="1"/>
    <col min="3" max="3" width="5.7037037037037" customWidth="1"/>
    <col min="4" max="4" width="8" customWidth="1"/>
    <col min="5" max="5" width="20.0833333333333" customWidth="1"/>
    <col min="6" max="6" width="13.9722222222222" customWidth="1"/>
    <col min="7" max="22" width="7.69444444444444" customWidth="1"/>
    <col min="23" max="23" width="9.76851851851852" customWidth="1"/>
  </cols>
  <sheetData>
    <row r="1" ht="16.35" customHeight="1" spans="1:22">
      <c r="A1" s="16"/>
      <c r="U1" s="49" t="s">
        <v>333</v>
      </c>
      <c r="V1" s="49"/>
    </row>
    <row r="2" s="2" customFormat="1" ht="50" customHeight="1" spans="1:22">
      <c r="A2" s="70" t="s">
        <v>15</v>
      </c>
      <c r="B2" s="70"/>
      <c r="C2" s="70"/>
      <c r="D2" s="70"/>
      <c r="E2" s="70"/>
      <c r="F2" s="70"/>
      <c r="G2" s="70"/>
      <c r="H2" s="70"/>
      <c r="I2" s="70"/>
      <c r="J2" s="70"/>
      <c r="K2" s="70"/>
      <c r="L2" s="70"/>
      <c r="M2" s="70"/>
      <c r="N2" s="70"/>
      <c r="O2" s="70"/>
      <c r="P2" s="70"/>
      <c r="Q2" s="70"/>
      <c r="R2" s="70"/>
      <c r="S2" s="70"/>
      <c r="T2" s="70"/>
      <c r="U2" s="70"/>
      <c r="V2" s="70"/>
    </row>
    <row r="3" ht="24.15" customHeight="1" spans="1:22">
      <c r="A3" s="18" t="s">
        <v>30</v>
      </c>
      <c r="B3" s="18"/>
      <c r="C3" s="18"/>
      <c r="D3" s="18"/>
      <c r="E3" s="18"/>
      <c r="F3" s="18"/>
      <c r="G3" s="18"/>
      <c r="H3" s="18"/>
      <c r="I3" s="18"/>
      <c r="J3" s="18"/>
      <c r="K3" s="18"/>
      <c r="L3" s="18"/>
      <c r="M3" s="18"/>
      <c r="N3" s="18"/>
      <c r="O3" s="18"/>
      <c r="P3" s="18"/>
      <c r="Q3" s="18"/>
      <c r="R3" s="18"/>
      <c r="S3" s="18"/>
      <c r="T3" s="18"/>
      <c r="U3" s="50" t="s">
        <v>31</v>
      </c>
      <c r="V3" s="50"/>
    </row>
    <row r="4" ht="26.7" customHeight="1" spans="1:22">
      <c r="A4" s="19" t="s">
        <v>175</v>
      </c>
      <c r="B4" s="19"/>
      <c r="C4" s="19"/>
      <c r="D4" s="19" t="s">
        <v>176</v>
      </c>
      <c r="E4" s="19">
        <v>136008</v>
      </c>
      <c r="F4" s="19" t="s">
        <v>215</v>
      </c>
      <c r="G4" s="19" t="s">
        <v>334</v>
      </c>
      <c r="H4" s="19"/>
      <c r="I4" s="19"/>
      <c r="J4" s="19"/>
      <c r="K4" s="19"/>
      <c r="L4" s="19" t="s">
        <v>335</v>
      </c>
      <c r="M4" s="19"/>
      <c r="N4" s="19"/>
      <c r="O4" s="19"/>
      <c r="P4" s="19"/>
      <c r="Q4" s="19"/>
      <c r="R4" s="19" t="s">
        <v>173</v>
      </c>
      <c r="S4" s="19" t="s">
        <v>336</v>
      </c>
      <c r="T4" s="19"/>
      <c r="U4" s="19"/>
      <c r="V4" s="19"/>
    </row>
    <row r="5" ht="56.05" customHeight="1" spans="1:22">
      <c r="A5" s="19" t="s">
        <v>192</v>
      </c>
      <c r="B5" s="19" t="s">
        <v>193</v>
      </c>
      <c r="C5" s="19" t="s">
        <v>194</v>
      </c>
      <c r="D5" s="19"/>
      <c r="E5" s="19"/>
      <c r="F5" s="19"/>
      <c r="G5" s="19" t="s">
        <v>135</v>
      </c>
      <c r="H5" s="19" t="s">
        <v>337</v>
      </c>
      <c r="I5" s="19" t="s">
        <v>338</v>
      </c>
      <c r="J5" s="19" t="s">
        <v>339</v>
      </c>
      <c r="K5" s="19" t="s">
        <v>340</v>
      </c>
      <c r="L5" s="19" t="s">
        <v>135</v>
      </c>
      <c r="M5" s="19" t="s">
        <v>341</v>
      </c>
      <c r="N5" s="19" t="s">
        <v>342</v>
      </c>
      <c r="O5" s="19" t="s">
        <v>343</v>
      </c>
      <c r="P5" s="19" t="s">
        <v>344</v>
      </c>
      <c r="Q5" s="19" t="s">
        <v>345</v>
      </c>
      <c r="R5" s="19"/>
      <c r="S5" s="19" t="s">
        <v>135</v>
      </c>
      <c r="T5" s="19" t="s">
        <v>346</v>
      </c>
      <c r="U5" s="19" t="s">
        <v>347</v>
      </c>
      <c r="V5" s="19" t="s">
        <v>331</v>
      </c>
    </row>
    <row r="6" ht="22.8" customHeight="1" spans="1:22">
      <c r="A6" s="27"/>
      <c r="B6" s="27"/>
      <c r="C6" s="27"/>
      <c r="D6" s="27"/>
      <c r="E6" s="27" t="s">
        <v>135</v>
      </c>
      <c r="F6" s="26">
        <f>F7</f>
        <v>321.87</v>
      </c>
      <c r="G6" s="26">
        <f t="shared" ref="G6:R6" si="0">G7</f>
        <v>236.95</v>
      </c>
      <c r="H6" s="26">
        <f t="shared" si="0"/>
        <v>87.32</v>
      </c>
      <c r="I6" s="26">
        <f t="shared" si="0"/>
        <v>0.39</v>
      </c>
      <c r="J6" s="26">
        <f t="shared" si="0"/>
        <v>94.82</v>
      </c>
      <c r="K6" s="26">
        <f t="shared" si="0"/>
        <v>54.42</v>
      </c>
      <c r="L6" s="26">
        <f t="shared" si="0"/>
        <v>56.49</v>
      </c>
      <c r="M6" s="26">
        <f t="shared" si="0"/>
        <v>36.69</v>
      </c>
      <c r="N6" s="26"/>
      <c r="O6" s="26">
        <f t="shared" si="0"/>
        <v>17.72</v>
      </c>
      <c r="P6" s="26"/>
      <c r="Q6" s="26">
        <f t="shared" si="0"/>
        <v>2.08</v>
      </c>
      <c r="R6" s="26">
        <f t="shared" si="0"/>
        <v>28.43</v>
      </c>
      <c r="S6" s="26"/>
      <c r="T6" s="26"/>
      <c r="U6" s="26"/>
      <c r="V6" s="26"/>
    </row>
    <row r="7" ht="22.8" customHeight="1" spans="1:22">
      <c r="A7" s="27"/>
      <c r="B7" s="27"/>
      <c r="C7" s="27"/>
      <c r="D7" s="25">
        <v>136</v>
      </c>
      <c r="E7" s="67" t="s">
        <v>153</v>
      </c>
      <c r="F7" s="26">
        <f>F8</f>
        <v>321.87</v>
      </c>
      <c r="G7" s="26">
        <f t="shared" ref="G7:R7" si="1">G8</f>
        <v>236.95</v>
      </c>
      <c r="H7" s="26">
        <f t="shared" si="1"/>
        <v>87.32</v>
      </c>
      <c r="I7" s="26">
        <f t="shared" si="1"/>
        <v>0.39</v>
      </c>
      <c r="J7" s="26">
        <f t="shared" si="1"/>
        <v>94.82</v>
      </c>
      <c r="K7" s="26">
        <f t="shared" si="1"/>
        <v>54.42</v>
      </c>
      <c r="L7" s="26">
        <f t="shared" si="1"/>
        <v>56.49</v>
      </c>
      <c r="M7" s="26">
        <f t="shared" si="1"/>
        <v>36.69</v>
      </c>
      <c r="N7" s="26"/>
      <c r="O7" s="26">
        <f t="shared" si="1"/>
        <v>17.72</v>
      </c>
      <c r="P7" s="26"/>
      <c r="Q7" s="26">
        <f t="shared" si="1"/>
        <v>2.08</v>
      </c>
      <c r="R7" s="26">
        <f t="shared" si="1"/>
        <v>28.43</v>
      </c>
      <c r="S7" s="26"/>
      <c r="T7" s="26"/>
      <c r="U7" s="26"/>
      <c r="V7" s="26"/>
    </row>
    <row r="8" ht="22.8" customHeight="1" spans="1:22">
      <c r="A8" s="27"/>
      <c r="B8" s="27"/>
      <c r="C8" s="27"/>
      <c r="D8" s="58">
        <v>136008</v>
      </c>
      <c r="E8" s="67" t="s">
        <v>3</v>
      </c>
      <c r="F8" s="26">
        <f>G8+L8+R8</f>
        <v>321.87</v>
      </c>
      <c r="G8" s="26">
        <f>SUM(G9:G12)</f>
        <v>236.95</v>
      </c>
      <c r="H8" s="26">
        <f t="shared" ref="H8:R8" si="2">SUM(H9:H12)</f>
        <v>87.32</v>
      </c>
      <c r="I8" s="26">
        <f t="shared" si="2"/>
        <v>0.39</v>
      </c>
      <c r="J8" s="26">
        <f t="shared" si="2"/>
        <v>94.82</v>
      </c>
      <c r="K8" s="26">
        <f t="shared" si="2"/>
        <v>54.42</v>
      </c>
      <c r="L8" s="26">
        <f t="shared" si="2"/>
        <v>56.49</v>
      </c>
      <c r="M8" s="26">
        <f t="shared" si="2"/>
        <v>36.69</v>
      </c>
      <c r="N8" s="26"/>
      <c r="O8" s="26">
        <f t="shared" si="2"/>
        <v>17.72</v>
      </c>
      <c r="P8" s="26"/>
      <c r="Q8" s="26">
        <f t="shared" si="2"/>
        <v>2.08</v>
      </c>
      <c r="R8" s="26">
        <f t="shared" si="2"/>
        <v>28.43</v>
      </c>
      <c r="S8" s="26"/>
      <c r="T8" s="26"/>
      <c r="U8" s="26"/>
      <c r="V8" s="26"/>
    </row>
    <row r="9" ht="22.8" customHeight="1" spans="1:22">
      <c r="A9" s="64" t="s">
        <v>203</v>
      </c>
      <c r="B9" s="64" t="s">
        <v>204</v>
      </c>
      <c r="C9" s="64" t="s">
        <v>205</v>
      </c>
      <c r="D9" s="28" t="s">
        <v>201</v>
      </c>
      <c r="E9" s="29" t="s">
        <v>206</v>
      </c>
      <c r="F9" s="30">
        <f>G9+L9+R9</f>
        <v>236.95</v>
      </c>
      <c r="G9" s="59">
        <f>SUM(H9:K9)</f>
        <v>236.95</v>
      </c>
      <c r="H9" s="59">
        <v>87.32</v>
      </c>
      <c r="I9" s="59">
        <f>0.38+0.01</f>
        <v>0.39</v>
      </c>
      <c r="J9" s="59">
        <v>94.82</v>
      </c>
      <c r="K9" s="59">
        <v>54.42</v>
      </c>
      <c r="L9" s="30"/>
      <c r="M9" s="59"/>
      <c r="N9" s="59"/>
      <c r="O9" s="59"/>
      <c r="P9" s="59"/>
      <c r="Q9" s="59"/>
      <c r="R9" s="59"/>
      <c r="S9" s="30"/>
      <c r="T9" s="59"/>
      <c r="U9" s="59"/>
      <c r="V9" s="59"/>
    </row>
    <row r="10" ht="22.8" customHeight="1" spans="1:22">
      <c r="A10" s="64" t="s">
        <v>198</v>
      </c>
      <c r="B10" s="64" t="s">
        <v>199</v>
      </c>
      <c r="C10" s="64" t="s">
        <v>199</v>
      </c>
      <c r="D10" s="28" t="s">
        <v>201</v>
      </c>
      <c r="E10" s="29" t="s">
        <v>207</v>
      </c>
      <c r="F10" s="30">
        <f>G10+L10+R10</f>
        <v>36.69</v>
      </c>
      <c r="G10" s="59"/>
      <c r="H10" s="59"/>
      <c r="I10" s="59"/>
      <c r="J10" s="59"/>
      <c r="K10" s="59"/>
      <c r="L10" s="30">
        <f>SUM(M10:Q10)</f>
        <v>36.69</v>
      </c>
      <c r="M10" s="59">
        <v>36.69</v>
      </c>
      <c r="N10" s="59"/>
      <c r="O10" s="59"/>
      <c r="P10" s="59"/>
      <c r="Q10" s="59"/>
      <c r="R10" s="59"/>
      <c r="S10" s="30"/>
      <c r="T10" s="59"/>
      <c r="U10" s="59"/>
      <c r="V10" s="59"/>
    </row>
    <row r="11" ht="22.8" customHeight="1" spans="1:22">
      <c r="A11" s="64" t="s">
        <v>198</v>
      </c>
      <c r="B11" s="64" t="s">
        <v>208</v>
      </c>
      <c r="C11" s="64" t="s">
        <v>208</v>
      </c>
      <c r="D11" s="28" t="s">
        <v>201</v>
      </c>
      <c r="E11" s="29" t="s">
        <v>209</v>
      </c>
      <c r="F11" s="30">
        <f>G11+L11+R11</f>
        <v>19.8</v>
      </c>
      <c r="G11" s="59"/>
      <c r="H11" s="59"/>
      <c r="I11" s="59"/>
      <c r="J11" s="59"/>
      <c r="K11" s="59"/>
      <c r="L11" s="30">
        <f>SUM(M11:Q11)</f>
        <v>19.8</v>
      </c>
      <c r="M11" s="59"/>
      <c r="N11" s="59"/>
      <c r="O11" s="59">
        <v>17.72</v>
      </c>
      <c r="P11" s="59"/>
      <c r="Q11" s="59">
        <v>2.08</v>
      </c>
      <c r="R11" s="59"/>
      <c r="S11" s="30"/>
      <c r="T11" s="59"/>
      <c r="U11" s="59"/>
      <c r="V11" s="59"/>
    </row>
    <row r="12" ht="22.8" customHeight="1" spans="1:22">
      <c r="A12" s="64" t="s">
        <v>210</v>
      </c>
      <c r="B12" s="64" t="s">
        <v>200</v>
      </c>
      <c r="C12" s="64" t="s">
        <v>211</v>
      </c>
      <c r="D12" s="28" t="s">
        <v>201</v>
      </c>
      <c r="E12" s="29" t="s">
        <v>212</v>
      </c>
      <c r="F12" s="30">
        <f>G12+L12+R12</f>
        <v>28.43</v>
      </c>
      <c r="G12" s="59"/>
      <c r="H12" s="59"/>
      <c r="I12" s="59"/>
      <c r="J12" s="59"/>
      <c r="K12" s="59"/>
      <c r="L12" s="30"/>
      <c r="M12" s="59"/>
      <c r="N12" s="59"/>
      <c r="O12" s="59"/>
      <c r="P12" s="59"/>
      <c r="Q12" s="59"/>
      <c r="R12" s="59">
        <v>28.43</v>
      </c>
      <c r="S12" s="30"/>
      <c r="T12" s="59"/>
      <c r="U12" s="59"/>
      <c r="V12" s="59"/>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275" right="0.275" top="0.865277777777778" bottom="0.0777777777777778" header="0" footer="0"/>
  <pageSetup paperSize="9" scale="7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workbookViewId="0">
      <selection activeCell="A3" sqref="A3:I3"/>
    </sheetView>
  </sheetViews>
  <sheetFormatPr defaultColWidth="9" defaultRowHeight="14.4"/>
  <cols>
    <col min="1" max="1" width="4.75" customWidth="1"/>
    <col min="2" max="2" width="5.83333333333333" customWidth="1"/>
    <col min="3" max="3" width="7.60185185185185" customWidth="1"/>
    <col min="4" max="4" width="12.4814814814815" customWidth="1"/>
    <col min="5" max="5" width="29.8611111111111" customWidth="1"/>
    <col min="6" max="6" width="16.4166666666667" customWidth="1"/>
    <col min="7"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6.35" customHeight="1" spans="1:11">
      <c r="A1" s="16"/>
      <c r="K1" s="49" t="s">
        <v>348</v>
      </c>
    </row>
    <row r="2" s="2" customFormat="1" ht="46.55" customHeight="1" spans="1:11">
      <c r="A2" s="51" t="s">
        <v>16</v>
      </c>
      <c r="B2" s="51"/>
      <c r="C2" s="51"/>
      <c r="D2" s="51"/>
      <c r="E2" s="51"/>
      <c r="F2" s="51"/>
      <c r="G2" s="51"/>
      <c r="H2" s="51"/>
      <c r="I2" s="51"/>
      <c r="J2" s="51"/>
      <c r="K2" s="51"/>
    </row>
    <row r="3" ht="18.1" customHeight="1" spans="1:11">
      <c r="A3" s="18" t="s">
        <v>30</v>
      </c>
      <c r="B3" s="18"/>
      <c r="C3" s="18"/>
      <c r="D3" s="18"/>
      <c r="E3" s="18"/>
      <c r="F3" s="18"/>
      <c r="G3" s="18"/>
      <c r="H3" s="18"/>
      <c r="I3" s="18"/>
      <c r="J3" s="50" t="s">
        <v>31</v>
      </c>
      <c r="K3" s="50"/>
    </row>
    <row r="4" ht="23.25" customHeight="1" spans="1:11">
      <c r="A4" s="19" t="s">
        <v>175</v>
      </c>
      <c r="B4" s="19"/>
      <c r="C4" s="19"/>
      <c r="D4" s="19" t="s">
        <v>176</v>
      </c>
      <c r="E4" s="19">
        <v>136008</v>
      </c>
      <c r="F4" s="19" t="s">
        <v>349</v>
      </c>
      <c r="G4" s="19" t="s">
        <v>350</v>
      </c>
      <c r="H4" s="19" t="s">
        <v>351</v>
      </c>
      <c r="I4" s="19" t="s">
        <v>352</v>
      </c>
      <c r="J4" s="19" t="s">
        <v>353</v>
      </c>
      <c r="K4" s="19" t="s">
        <v>354</v>
      </c>
    </row>
    <row r="5" ht="23.25" customHeight="1" spans="1:11">
      <c r="A5" s="19" t="s">
        <v>192</v>
      </c>
      <c r="B5" s="19" t="s">
        <v>193</v>
      </c>
      <c r="C5" s="19" t="s">
        <v>194</v>
      </c>
      <c r="D5" s="19"/>
      <c r="E5" s="19"/>
      <c r="F5" s="19"/>
      <c r="G5" s="19"/>
      <c r="H5" s="19"/>
      <c r="I5" s="19"/>
      <c r="J5" s="19"/>
      <c r="K5" s="19"/>
    </row>
    <row r="6" ht="22.8" customHeight="1" spans="1:11">
      <c r="A6" s="27"/>
      <c r="B6" s="27"/>
      <c r="C6" s="27"/>
      <c r="D6" s="27"/>
      <c r="E6" s="27" t="s">
        <v>135</v>
      </c>
      <c r="F6" s="26">
        <f>F7</f>
        <v>5.27</v>
      </c>
      <c r="G6" s="26"/>
      <c r="H6" s="26"/>
      <c r="I6" s="26"/>
      <c r="J6" s="26">
        <f>J7</f>
        <v>5.27</v>
      </c>
      <c r="K6" s="26"/>
    </row>
    <row r="7" ht="22.8" customHeight="1" spans="1:11">
      <c r="A7" s="27"/>
      <c r="B7" s="27"/>
      <c r="C7" s="27"/>
      <c r="D7" s="25">
        <v>136</v>
      </c>
      <c r="E7" s="67" t="s">
        <v>153</v>
      </c>
      <c r="F7" s="26">
        <f>F8</f>
        <v>5.27</v>
      </c>
      <c r="G7" s="26"/>
      <c r="H7" s="26"/>
      <c r="I7" s="26"/>
      <c r="J7" s="26">
        <f>J8</f>
        <v>5.27</v>
      </c>
      <c r="K7" s="26"/>
    </row>
    <row r="8" ht="22.8" customHeight="1" spans="1:11">
      <c r="A8" s="27"/>
      <c r="B8" s="27"/>
      <c r="C8" s="27"/>
      <c r="D8" s="58">
        <v>136008</v>
      </c>
      <c r="E8" s="67" t="s">
        <v>3</v>
      </c>
      <c r="F8" s="26">
        <f>F9</f>
        <v>5.27</v>
      </c>
      <c r="G8" s="26"/>
      <c r="H8" s="26"/>
      <c r="I8" s="26"/>
      <c r="J8" s="26">
        <f>J9</f>
        <v>5.27</v>
      </c>
      <c r="K8" s="26"/>
    </row>
    <row r="9" ht="22.8" customHeight="1" spans="1:11">
      <c r="A9" s="64" t="s">
        <v>198</v>
      </c>
      <c r="B9" s="64" t="s">
        <v>199</v>
      </c>
      <c r="C9" s="64" t="s">
        <v>200</v>
      </c>
      <c r="D9" s="28" t="s">
        <v>201</v>
      </c>
      <c r="E9" s="29" t="s">
        <v>202</v>
      </c>
      <c r="F9" s="30">
        <f>J9</f>
        <v>5.27</v>
      </c>
      <c r="G9" s="59"/>
      <c r="H9" s="59"/>
      <c r="I9" s="59"/>
      <c r="J9" s="59">
        <v>5.27</v>
      </c>
      <c r="K9" s="59"/>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1.0625" bottom="0.0777777777777778" header="0" footer="0"/>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workbookViewId="0">
      <selection activeCell="A3" sqref="A3:P3"/>
    </sheetView>
  </sheetViews>
  <sheetFormatPr defaultColWidth="9" defaultRowHeight="14.4"/>
  <cols>
    <col min="1" max="1" width="4.75" customWidth="1"/>
    <col min="2" max="2" width="5.42592592592593" customWidth="1"/>
    <col min="3" max="3" width="5.96296296296296" customWidth="1"/>
    <col min="4" max="4" width="9.76851851851852" customWidth="1"/>
    <col min="5" max="5" width="18.1851851851852" customWidth="1"/>
    <col min="6" max="16" width="7.69444444444444" customWidth="1"/>
    <col min="17" max="17" width="8.16666666666667" customWidth="1"/>
    <col min="18" max="18" width="7.69444444444444" customWidth="1"/>
    <col min="19" max="19" width="9.76851851851852" customWidth="1"/>
  </cols>
  <sheetData>
    <row r="1" ht="16.35" customHeight="1" spans="1:18">
      <c r="A1" s="16"/>
      <c r="Q1" s="49" t="s">
        <v>355</v>
      </c>
      <c r="R1" s="49"/>
    </row>
    <row r="2" s="2" customFormat="1" ht="40.5" customHeight="1" spans="1:18">
      <c r="A2" s="51" t="s">
        <v>17</v>
      </c>
      <c r="B2" s="51"/>
      <c r="C2" s="51"/>
      <c r="D2" s="51"/>
      <c r="E2" s="51"/>
      <c r="F2" s="51"/>
      <c r="G2" s="51"/>
      <c r="H2" s="51"/>
      <c r="I2" s="51"/>
      <c r="J2" s="51"/>
      <c r="K2" s="51"/>
      <c r="L2" s="51"/>
      <c r="M2" s="51"/>
      <c r="N2" s="51"/>
      <c r="O2" s="51"/>
      <c r="P2" s="51"/>
      <c r="Q2" s="51"/>
      <c r="R2" s="51"/>
    </row>
    <row r="3" ht="24.15" customHeight="1" spans="1:18">
      <c r="A3" s="18" t="s">
        <v>30</v>
      </c>
      <c r="B3" s="18"/>
      <c r="C3" s="18"/>
      <c r="D3" s="18"/>
      <c r="E3" s="18"/>
      <c r="F3" s="18"/>
      <c r="G3" s="18"/>
      <c r="H3" s="18"/>
      <c r="I3" s="18"/>
      <c r="J3" s="18"/>
      <c r="K3" s="18"/>
      <c r="L3" s="18"/>
      <c r="M3" s="18"/>
      <c r="N3" s="18"/>
      <c r="O3" s="18"/>
      <c r="P3" s="18"/>
      <c r="Q3" s="50" t="s">
        <v>31</v>
      </c>
      <c r="R3" s="50"/>
    </row>
    <row r="4" ht="24.15" customHeight="1" spans="1:18">
      <c r="A4" s="19" t="s">
        <v>175</v>
      </c>
      <c r="B4" s="19"/>
      <c r="C4" s="19"/>
      <c r="D4" s="19" t="s">
        <v>176</v>
      </c>
      <c r="E4" s="19">
        <v>136008</v>
      </c>
      <c r="F4" s="19" t="s">
        <v>349</v>
      </c>
      <c r="G4" s="19" t="s">
        <v>356</v>
      </c>
      <c r="H4" s="19" t="s">
        <v>357</v>
      </c>
      <c r="I4" s="19" t="s">
        <v>358</v>
      </c>
      <c r="J4" s="19" t="s">
        <v>359</v>
      </c>
      <c r="K4" s="19" t="s">
        <v>360</v>
      </c>
      <c r="L4" s="19" t="s">
        <v>361</v>
      </c>
      <c r="M4" s="19" t="s">
        <v>362</v>
      </c>
      <c r="N4" s="19" t="s">
        <v>351</v>
      </c>
      <c r="O4" s="19" t="s">
        <v>363</v>
      </c>
      <c r="P4" s="19" t="s">
        <v>364</v>
      </c>
      <c r="Q4" s="19" t="s">
        <v>352</v>
      </c>
      <c r="R4" s="19" t="s">
        <v>354</v>
      </c>
    </row>
    <row r="5" ht="21.55" customHeight="1" spans="1:18">
      <c r="A5" s="19" t="s">
        <v>192</v>
      </c>
      <c r="B5" s="19" t="s">
        <v>193</v>
      </c>
      <c r="C5" s="19" t="s">
        <v>194</v>
      </c>
      <c r="D5" s="19"/>
      <c r="E5" s="19"/>
      <c r="F5" s="19"/>
      <c r="G5" s="19"/>
      <c r="H5" s="19"/>
      <c r="I5" s="19"/>
      <c r="J5" s="19"/>
      <c r="K5" s="19"/>
      <c r="L5" s="19"/>
      <c r="M5" s="19"/>
      <c r="N5" s="19"/>
      <c r="O5" s="19"/>
      <c r="P5" s="19"/>
      <c r="Q5" s="19"/>
      <c r="R5" s="19"/>
    </row>
    <row r="6" ht="22.8" customHeight="1" spans="1:18">
      <c r="A6" s="27"/>
      <c r="B6" s="27"/>
      <c r="C6" s="27"/>
      <c r="D6" s="27"/>
      <c r="E6" s="27" t="s">
        <v>135</v>
      </c>
      <c r="F6" s="26">
        <f>F7</f>
        <v>5.27</v>
      </c>
      <c r="G6" s="26"/>
      <c r="H6" s="26">
        <f>H7</f>
        <v>5.27</v>
      </c>
      <c r="I6" s="26"/>
      <c r="J6" s="26"/>
      <c r="K6" s="26"/>
      <c r="L6" s="26"/>
      <c r="M6" s="26"/>
      <c r="N6" s="26"/>
      <c r="O6" s="26"/>
      <c r="P6" s="26"/>
      <c r="Q6" s="26"/>
      <c r="R6" s="26"/>
    </row>
    <row r="7" ht="22.8" customHeight="1" spans="1:18">
      <c r="A7" s="27"/>
      <c r="B7" s="27"/>
      <c r="C7" s="27"/>
      <c r="D7" s="25">
        <v>136</v>
      </c>
      <c r="E7" s="67" t="s">
        <v>153</v>
      </c>
      <c r="F7" s="26">
        <f>F8</f>
        <v>5.27</v>
      </c>
      <c r="G7" s="26"/>
      <c r="H7" s="26">
        <f>H8</f>
        <v>5.27</v>
      </c>
      <c r="I7" s="26"/>
      <c r="J7" s="26"/>
      <c r="K7" s="26"/>
      <c r="L7" s="26"/>
      <c r="M7" s="26"/>
      <c r="N7" s="26"/>
      <c r="O7" s="26"/>
      <c r="P7" s="26"/>
      <c r="Q7" s="26"/>
      <c r="R7" s="26"/>
    </row>
    <row r="8" ht="22.8" customHeight="1" spans="1:18">
      <c r="A8" s="27"/>
      <c r="B8" s="27"/>
      <c r="C8" s="27"/>
      <c r="D8" s="58">
        <v>136008</v>
      </c>
      <c r="E8" s="67" t="s">
        <v>3</v>
      </c>
      <c r="F8" s="26">
        <f>F9</f>
        <v>5.27</v>
      </c>
      <c r="G8" s="26"/>
      <c r="H8" s="26">
        <f>H9</f>
        <v>5.27</v>
      </c>
      <c r="I8" s="26"/>
      <c r="J8" s="26"/>
      <c r="K8" s="26"/>
      <c r="L8" s="26"/>
      <c r="M8" s="26"/>
      <c r="N8" s="26"/>
      <c r="O8" s="26"/>
      <c r="P8" s="26"/>
      <c r="Q8" s="26"/>
      <c r="R8" s="26"/>
    </row>
    <row r="9" ht="22.8" customHeight="1" spans="1:18">
      <c r="A9" s="64" t="s">
        <v>198</v>
      </c>
      <c r="B9" s="64" t="s">
        <v>199</v>
      </c>
      <c r="C9" s="64" t="s">
        <v>200</v>
      </c>
      <c r="D9" s="28" t="s">
        <v>201</v>
      </c>
      <c r="E9" s="29" t="s">
        <v>202</v>
      </c>
      <c r="F9" s="30">
        <f>H9</f>
        <v>5.27</v>
      </c>
      <c r="G9" s="59"/>
      <c r="H9" s="59">
        <v>5.27</v>
      </c>
      <c r="I9" s="59"/>
      <c r="J9" s="59"/>
      <c r="K9" s="59"/>
      <c r="L9" s="59"/>
      <c r="M9" s="59"/>
      <c r="N9" s="59"/>
      <c r="O9" s="59"/>
      <c r="P9" s="59"/>
      <c r="Q9" s="59"/>
      <c r="R9" s="59"/>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1.0625" bottom="0.0777777777777778" header="0" footer="0"/>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A3" sqref="A3:R3"/>
    </sheetView>
  </sheetViews>
  <sheetFormatPr defaultColWidth="9" defaultRowHeight="14.4"/>
  <cols>
    <col min="1" max="1" width="3.66666666666667" customWidth="1"/>
    <col min="2" max="2" width="4.62037037037037" customWidth="1"/>
    <col min="3" max="3" width="5.28703703703704" customWidth="1"/>
    <col min="4" max="4" width="7.05555555555556" customWidth="1"/>
    <col min="5" max="5" width="15.8796296296296" customWidth="1"/>
    <col min="6" max="6" width="9.62962962962963" customWidth="1"/>
    <col min="7" max="7" width="8.41666666666667" customWidth="1"/>
    <col min="8" max="17" width="7.18518518518519" customWidth="1"/>
    <col min="18" max="18" width="8.5462962962963" customWidth="1"/>
    <col min="19" max="19" width="7.18518518518519" customWidth="1"/>
    <col min="20" max="20" width="6.22222222222222" customWidth="1"/>
    <col min="21" max="21" width="9.76851851851852" customWidth="1"/>
  </cols>
  <sheetData>
    <row r="1" ht="16.35" customHeight="1" spans="1:20">
      <c r="A1" s="16"/>
      <c r="S1" s="49" t="s">
        <v>365</v>
      </c>
      <c r="T1" s="49"/>
    </row>
    <row r="2" s="2" customFormat="1" ht="36.2" customHeight="1" spans="1:20">
      <c r="A2" s="51" t="s">
        <v>18</v>
      </c>
      <c r="B2" s="51"/>
      <c r="C2" s="51"/>
      <c r="D2" s="51"/>
      <c r="E2" s="51"/>
      <c r="F2" s="51"/>
      <c r="G2" s="51"/>
      <c r="H2" s="51"/>
      <c r="I2" s="51"/>
      <c r="J2" s="51"/>
      <c r="K2" s="51"/>
      <c r="L2" s="51"/>
      <c r="M2" s="51"/>
      <c r="N2" s="51"/>
      <c r="O2" s="51"/>
      <c r="P2" s="51"/>
      <c r="Q2" s="51"/>
      <c r="R2" s="51"/>
      <c r="S2" s="51"/>
      <c r="T2" s="51"/>
    </row>
    <row r="3" ht="24.15" customHeight="1" spans="1:20">
      <c r="A3" s="18" t="s">
        <v>30</v>
      </c>
      <c r="B3" s="18"/>
      <c r="C3" s="18"/>
      <c r="D3" s="18"/>
      <c r="E3" s="18"/>
      <c r="F3" s="18"/>
      <c r="G3" s="18"/>
      <c r="H3" s="18"/>
      <c r="I3" s="18"/>
      <c r="J3" s="18"/>
      <c r="K3" s="18"/>
      <c r="L3" s="18"/>
      <c r="M3" s="18"/>
      <c r="N3" s="18"/>
      <c r="O3" s="18"/>
      <c r="P3" s="18"/>
      <c r="Q3" s="18"/>
      <c r="R3" s="18"/>
      <c r="S3" s="50" t="s">
        <v>31</v>
      </c>
      <c r="T3" s="50"/>
    </row>
    <row r="4" ht="28.45" customHeight="1" spans="1:20">
      <c r="A4" s="19" t="s">
        <v>175</v>
      </c>
      <c r="B4" s="19"/>
      <c r="C4" s="19"/>
      <c r="D4" s="19" t="s">
        <v>176</v>
      </c>
      <c r="E4" s="19">
        <v>136008</v>
      </c>
      <c r="F4" s="19" t="s">
        <v>349</v>
      </c>
      <c r="G4" s="19" t="s">
        <v>179</v>
      </c>
      <c r="H4" s="19"/>
      <c r="I4" s="19"/>
      <c r="J4" s="19"/>
      <c r="K4" s="19"/>
      <c r="L4" s="19"/>
      <c r="M4" s="19"/>
      <c r="N4" s="19"/>
      <c r="O4" s="19"/>
      <c r="P4" s="19"/>
      <c r="Q4" s="19"/>
      <c r="R4" s="19" t="s">
        <v>182</v>
      </c>
      <c r="S4" s="19"/>
      <c r="T4" s="19"/>
    </row>
    <row r="5" ht="28.8" spans="1:20">
      <c r="A5" s="19" t="s">
        <v>192</v>
      </c>
      <c r="B5" s="19" t="s">
        <v>193</v>
      </c>
      <c r="C5" s="19" t="s">
        <v>194</v>
      </c>
      <c r="D5" s="19"/>
      <c r="E5" s="19"/>
      <c r="F5" s="19"/>
      <c r="G5" s="19" t="s">
        <v>135</v>
      </c>
      <c r="H5" s="19" t="s">
        <v>366</v>
      </c>
      <c r="I5" s="19" t="s">
        <v>367</v>
      </c>
      <c r="J5" s="19" t="s">
        <v>368</v>
      </c>
      <c r="K5" s="19" t="s">
        <v>369</v>
      </c>
      <c r="L5" s="19" t="s">
        <v>370</v>
      </c>
      <c r="M5" s="19" t="s">
        <v>371</v>
      </c>
      <c r="N5" s="19" t="s">
        <v>372</v>
      </c>
      <c r="O5" s="19" t="s">
        <v>373</v>
      </c>
      <c r="P5" s="19" t="s">
        <v>374</v>
      </c>
      <c r="Q5" s="19" t="s">
        <v>375</v>
      </c>
      <c r="R5" s="19" t="s">
        <v>135</v>
      </c>
      <c r="S5" s="19" t="s">
        <v>376</v>
      </c>
      <c r="T5" s="19" t="s">
        <v>332</v>
      </c>
    </row>
    <row r="6" ht="22.8" customHeight="1" spans="1:20">
      <c r="A6" s="27"/>
      <c r="B6" s="27"/>
      <c r="C6" s="27"/>
      <c r="D6" s="27"/>
      <c r="E6" s="27" t="s">
        <v>135</v>
      </c>
      <c r="F6" s="69">
        <f>F7</f>
        <v>57.59</v>
      </c>
      <c r="G6" s="69"/>
      <c r="H6" s="69"/>
      <c r="I6" s="69"/>
      <c r="J6" s="69"/>
      <c r="K6" s="69"/>
      <c r="L6" s="69"/>
      <c r="M6" s="69"/>
      <c r="N6" s="69"/>
      <c r="O6" s="69"/>
      <c r="P6" s="69"/>
      <c r="Q6" s="69"/>
      <c r="R6" s="69">
        <f>R7</f>
        <v>57.59</v>
      </c>
      <c r="S6" s="69">
        <f>S7</f>
        <v>57.59</v>
      </c>
      <c r="T6" s="69"/>
    </row>
    <row r="7" ht="22.8" customHeight="1" spans="1:20">
      <c r="A7" s="27"/>
      <c r="B7" s="27"/>
      <c r="C7" s="27"/>
      <c r="D7" s="25">
        <v>136</v>
      </c>
      <c r="E7" s="67" t="s">
        <v>153</v>
      </c>
      <c r="F7" s="69">
        <f>F8</f>
        <v>57.59</v>
      </c>
      <c r="G7" s="69"/>
      <c r="H7" s="69"/>
      <c r="I7" s="69"/>
      <c r="J7" s="69"/>
      <c r="K7" s="69"/>
      <c r="L7" s="69"/>
      <c r="M7" s="69"/>
      <c r="N7" s="69"/>
      <c r="O7" s="69"/>
      <c r="P7" s="69"/>
      <c r="Q7" s="69"/>
      <c r="R7" s="69">
        <f>R8</f>
        <v>57.59</v>
      </c>
      <c r="S7" s="69">
        <f>S8</f>
        <v>57.59</v>
      </c>
      <c r="T7" s="69"/>
    </row>
    <row r="8" ht="22.8" customHeight="1" spans="1:20">
      <c r="A8" s="27"/>
      <c r="B8" s="27"/>
      <c r="C8" s="27"/>
      <c r="D8" s="58">
        <v>136008</v>
      </c>
      <c r="E8" s="67" t="s">
        <v>3</v>
      </c>
      <c r="F8" s="69">
        <f>F9</f>
        <v>57.59</v>
      </c>
      <c r="G8" s="69"/>
      <c r="H8" s="69"/>
      <c r="I8" s="69"/>
      <c r="J8" s="69"/>
      <c r="K8" s="69"/>
      <c r="L8" s="69"/>
      <c r="M8" s="69"/>
      <c r="N8" s="69"/>
      <c r="O8" s="69"/>
      <c r="P8" s="69"/>
      <c r="Q8" s="69"/>
      <c r="R8" s="69">
        <f>R9</f>
        <v>57.59</v>
      </c>
      <c r="S8" s="69">
        <f>S9</f>
        <v>57.59</v>
      </c>
      <c r="T8" s="69"/>
    </row>
    <row r="9" ht="22.8" customHeight="1" spans="1:20">
      <c r="A9" s="64" t="s">
        <v>203</v>
      </c>
      <c r="B9" s="64" t="s">
        <v>204</v>
      </c>
      <c r="C9" s="64" t="s">
        <v>205</v>
      </c>
      <c r="D9" s="28" t="s">
        <v>201</v>
      </c>
      <c r="E9" s="29" t="s">
        <v>206</v>
      </c>
      <c r="F9" s="30">
        <f>R9</f>
        <v>57.59</v>
      </c>
      <c r="G9" s="59"/>
      <c r="H9" s="59"/>
      <c r="I9" s="59"/>
      <c r="J9" s="59"/>
      <c r="K9" s="59"/>
      <c r="L9" s="59"/>
      <c r="M9" s="59"/>
      <c r="N9" s="59"/>
      <c r="O9" s="59"/>
      <c r="P9" s="59"/>
      <c r="Q9" s="59"/>
      <c r="R9" s="59">
        <f>S9</f>
        <v>57.59</v>
      </c>
      <c r="S9" s="59">
        <v>57.59</v>
      </c>
      <c r="T9" s="59"/>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1.0625" bottom="0.0777777777777778" header="0" footer="0"/>
  <pageSetup paperSize="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9"/>
  <sheetViews>
    <sheetView workbookViewId="0">
      <selection activeCell="A3" sqref="A3:AE3"/>
    </sheetView>
  </sheetViews>
  <sheetFormatPr defaultColWidth="9" defaultRowHeight="14.4"/>
  <cols>
    <col min="1" max="1" width="5.28703703703704" customWidth="1"/>
    <col min="2" max="2" width="5.56481481481481" customWidth="1"/>
    <col min="3" max="3" width="5.83333333333333" customWidth="1"/>
    <col min="4" max="4" width="10.1759259259259" customWidth="1"/>
    <col min="5" max="5" width="18.1851851851852" customWidth="1"/>
    <col min="6" max="6" width="10.712962962963" customWidth="1"/>
    <col min="7" max="33" width="7.18518518518519" customWidth="1"/>
    <col min="34" max="34" width="9.76851851851852" customWidth="1"/>
  </cols>
  <sheetData>
    <row r="1" ht="13.8" customHeight="1" spans="1:33">
      <c r="A1" s="16"/>
      <c r="F1" s="16"/>
      <c r="AF1" s="49" t="s">
        <v>377</v>
      </c>
      <c r="AG1" s="49"/>
    </row>
    <row r="2" s="2" customFormat="1" ht="43.95" customHeight="1" spans="1:33">
      <c r="A2" s="51" t="s">
        <v>19</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row>
    <row r="3" ht="24.15" customHeight="1" spans="1:33">
      <c r="A3" s="18" t="s">
        <v>30</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50" t="s">
        <v>31</v>
      </c>
      <c r="AG3" s="50"/>
    </row>
    <row r="4" ht="25" customHeight="1" spans="1:33">
      <c r="A4" s="19" t="s">
        <v>175</v>
      </c>
      <c r="B4" s="19"/>
      <c r="C4" s="19"/>
      <c r="D4" s="19" t="s">
        <v>176</v>
      </c>
      <c r="E4" s="19">
        <v>136008</v>
      </c>
      <c r="F4" s="19" t="s">
        <v>378</v>
      </c>
      <c r="G4" s="19" t="s">
        <v>379</v>
      </c>
      <c r="H4" s="19" t="s">
        <v>380</v>
      </c>
      <c r="I4" s="19" t="s">
        <v>381</v>
      </c>
      <c r="J4" s="19" t="s">
        <v>382</v>
      </c>
      <c r="K4" s="19" t="s">
        <v>383</v>
      </c>
      <c r="L4" s="19" t="s">
        <v>384</v>
      </c>
      <c r="M4" s="19" t="s">
        <v>385</v>
      </c>
      <c r="N4" s="19" t="s">
        <v>386</v>
      </c>
      <c r="O4" s="19" t="s">
        <v>387</v>
      </c>
      <c r="P4" s="19" t="s">
        <v>388</v>
      </c>
      <c r="Q4" s="19" t="s">
        <v>372</v>
      </c>
      <c r="R4" s="19" t="s">
        <v>374</v>
      </c>
      <c r="S4" s="19" t="s">
        <v>389</v>
      </c>
      <c r="T4" s="19" t="s">
        <v>367</v>
      </c>
      <c r="U4" s="19" t="s">
        <v>368</v>
      </c>
      <c r="V4" s="19" t="s">
        <v>371</v>
      </c>
      <c r="W4" s="19" t="s">
        <v>390</v>
      </c>
      <c r="X4" s="19" t="s">
        <v>391</v>
      </c>
      <c r="Y4" s="19" t="s">
        <v>392</v>
      </c>
      <c r="Z4" s="19" t="s">
        <v>393</v>
      </c>
      <c r="AA4" s="19" t="s">
        <v>370</v>
      </c>
      <c r="AB4" s="19" t="s">
        <v>394</v>
      </c>
      <c r="AC4" s="19" t="s">
        <v>395</v>
      </c>
      <c r="AD4" s="19" t="s">
        <v>373</v>
      </c>
      <c r="AE4" s="19" t="s">
        <v>396</v>
      </c>
      <c r="AF4" s="19" t="s">
        <v>397</v>
      </c>
      <c r="AG4" s="19" t="s">
        <v>375</v>
      </c>
    </row>
    <row r="5" ht="21.55" customHeight="1" spans="1:33">
      <c r="A5" s="19" t="s">
        <v>192</v>
      </c>
      <c r="B5" s="19" t="s">
        <v>193</v>
      </c>
      <c r="C5" s="19" t="s">
        <v>194</v>
      </c>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row>
    <row r="6" ht="22.8" customHeight="1" spans="1:33">
      <c r="A6" s="52"/>
      <c r="B6" s="68"/>
      <c r="C6" s="68"/>
      <c r="D6" s="29"/>
      <c r="E6" s="29" t="s">
        <v>135</v>
      </c>
      <c r="F6" s="69">
        <f>F7</f>
        <v>57.59</v>
      </c>
      <c r="G6" s="69">
        <f t="shared" ref="G6:AG6" si="0">G7</f>
        <v>1.85</v>
      </c>
      <c r="H6" s="69">
        <f t="shared" si="0"/>
        <v>0.03</v>
      </c>
      <c r="I6" s="69">
        <f t="shared" si="0"/>
        <v>0</v>
      </c>
      <c r="J6" s="69">
        <f t="shared" si="0"/>
        <v>0</v>
      </c>
      <c r="K6" s="69">
        <f t="shared" si="0"/>
        <v>0.02</v>
      </c>
      <c r="L6" s="69">
        <f t="shared" si="0"/>
        <v>0.03</v>
      </c>
      <c r="M6" s="69">
        <f t="shared" si="0"/>
        <v>3.8732</v>
      </c>
      <c r="N6" s="69">
        <f t="shared" si="0"/>
        <v>0</v>
      </c>
      <c r="O6" s="69">
        <f t="shared" si="0"/>
        <v>7.79</v>
      </c>
      <c r="P6" s="69">
        <f t="shared" si="0"/>
        <v>0.5</v>
      </c>
      <c r="Q6" s="69">
        <f t="shared" si="0"/>
        <v>0</v>
      </c>
      <c r="R6" s="69">
        <f t="shared" si="0"/>
        <v>1.8</v>
      </c>
      <c r="S6" s="69">
        <f t="shared" si="0"/>
        <v>0</v>
      </c>
      <c r="T6" s="69">
        <f t="shared" si="0"/>
        <v>0</v>
      </c>
      <c r="U6" s="69">
        <f t="shared" si="0"/>
        <v>0.57</v>
      </c>
      <c r="V6" s="69">
        <f t="shared" si="0"/>
        <v>0.2</v>
      </c>
      <c r="W6" s="69">
        <f t="shared" si="0"/>
        <v>0</v>
      </c>
      <c r="X6" s="69">
        <f t="shared" si="0"/>
        <v>0</v>
      </c>
      <c r="Y6" s="69">
        <f t="shared" si="0"/>
        <v>0</v>
      </c>
      <c r="Z6" s="69">
        <f t="shared" si="0"/>
        <v>3.806</v>
      </c>
      <c r="AA6" s="69">
        <f t="shared" si="0"/>
        <v>0</v>
      </c>
      <c r="AB6" s="69">
        <f t="shared" si="0"/>
        <v>7.40555</v>
      </c>
      <c r="AC6" s="69">
        <f t="shared" si="0"/>
        <v>12.968</v>
      </c>
      <c r="AD6" s="69">
        <f t="shared" si="0"/>
        <v>7</v>
      </c>
      <c r="AE6" s="69">
        <f t="shared" si="0"/>
        <v>0.2</v>
      </c>
      <c r="AF6" s="69">
        <f t="shared" si="0"/>
        <v>0</v>
      </c>
      <c r="AG6" s="69">
        <f t="shared" si="0"/>
        <v>9.54725</v>
      </c>
    </row>
    <row r="7" ht="22.8" customHeight="1" spans="1:33">
      <c r="A7" s="27"/>
      <c r="B7" s="27"/>
      <c r="C7" s="27"/>
      <c r="D7" s="25">
        <v>136</v>
      </c>
      <c r="E7" s="67" t="s">
        <v>153</v>
      </c>
      <c r="F7" s="69">
        <f>F8</f>
        <v>57.59</v>
      </c>
      <c r="G7" s="69">
        <f t="shared" ref="G7:AG7" si="1">G8</f>
        <v>1.85</v>
      </c>
      <c r="H7" s="69">
        <f t="shared" si="1"/>
        <v>0.03</v>
      </c>
      <c r="I7" s="69">
        <f t="shared" si="1"/>
        <v>0</v>
      </c>
      <c r="J7" s="69">
        <f t="shared" si="1"/>
        <v>0</v>
      </c>
      <c r="K7" s="69">
        <f t="shared" si="1"/>
        <v>0.02</v>
      </c>
      <c r="L7" s="69">
        <f t="shared" si="1"/>
        <v>0.03</v>
      </c>
      <c r="M7" s="69">
        <f t="shared" si="1"/>
        <v>3.8732</v>
      </c>
      <c r="N7" s="69">
        <f t="shared" si="1"/>
        <v>0</v>
      </c>
      <c r="O7" s="69">
        <f t="shared" si="1"/>
        <v>7.79</v>
      </c>
      <c r="P7" s="69">
        <f t="shared" si="1"/>
        <v>0.5</v>
      </c>
      <c r="Q7" s="69">
        <f t="shared" si="1"/>
        <v>0</v>
      </c>
      <c r="R7" s="69">
        <f t="shared" si="1"/>
        <v>1.8</v>
      </c>
      <c r="S7" s="69">
        <f t="shared" si="1"/>
        <v>0</v>
      </c>
      <c r="T7" s="69">
        <f t="shared" si="1"/>
        <v>0</v>
      </c>
      <c r="U7" s="69">
        <f t="shared" si="1"/>
        <v>0.57</v>
      </c>
      <c r="V7" s="69">
        <f t="shared" si="1"/>
        <v>0.2</v>
      </c>
      <c r="W7" s="69">
        <f t="shared" si="1"/>
        <v>0</v>
      </c>
      <c r="X7" s="69">
        <f t="shared" si="1"/>
        <v>0</v>
      </c>
      <c r="Y7" s="69">
        <f t="shared" si="1"/>
        <v>0</v>
      </c>
      <c r="Z7" s="69">
        <f t="shared" si="1"/>
        <v>3.806</v>
      </c>
      <c r="AA7" s="69">
        <f t="shared" si="1"/>
        <v>0</v>
      </c>
      <c r="AB7" s="69">
        <f t="shared" si="1"/>
        <v>7.40555</v>
      </c>
      <c r="AC7" s="69">
        <f t="shared" si="1"/>
        <v>12.968</v>
      </c>
      <c r="AD7" s="69">
        <f t="shared" si="1"/>
        <v>7</v>
      </c>
      <c r="AE7" s="69">
        <f t="shared" si="1"/>
        <v>0.2</v>
      </c>
      <c r="AF7" s="69">
        <f t="shared" si="1"/>
        <v>0</v>
      </c>
      <c r="AG7" s="69">
        <f t="shared" si="1"/>
        <v>9.54725</v>
      </c>
    </row>
    <row r="8" ht="22.8" customHeight="1" spans="1:33">
      <c r="A8" s="27"/>
      <c r="B8" s="27"/>
      <c r="C8" s="27"/>
      <c r="D8" s="58">
        <v>136008</v>
      </c>
      <c r="E8" s="67" t="s">
        <v>3</v>
      </c>
      <c r="F8" s="69">
        <f>F9</f>
        <v>57.59</v>
      </c>
      <c r="G8" s="69">
        <f t="shared" ref="G8:AG8" si="2">G9</f>
        <v>1.85</v>
      </c>
      <c r="H8" s="69">
        <f t="shared" si="2"/>
        <v>0.03</v>
      </c>
      <c r="I8" s="69">
        <f t="shared" si="2"/>
        <v>0</v>
      </c>
      <c r="J8" s="69">
        <f t="shared" si="2"/>
        <v>0</v>
      </c>
      <c r="K8" s="69">
        <f t="shared" si="2"/>
        <v>0.02</v>
      </c>
      <c r="L8" s="69">
        <f t="shared" si="2"/>
        <v>0.03</v>
      </c>
      <c r="M8" s="69">
        <f t="shared" si="2"/>
        <v>3.8732</v>
      </c>
      <c r="N8" s="69">
        <f t="shared" si="2"/>
        <v>0</v>
      </c>
      <c r="O8" s="69">
        <f t="shared" si="2"/>
        <v>7.79</v>
      </c>
      <c r="P8" s="69">
        <f t="shared" si="2"/>
        <v>0.5</v>
      </c>
      <c r="Q8" s="69">
        <f t="shared" si="2"/>
        <v>0</v>
      </c>
      <c r="R8" s="69">
        <f t="shared" si="2"/>
        <v>1.8</v>
      </c>
      <c r="S8" s="69">
        <f t="shared" si="2"/>
        <v>0</v>
      </c>
      <c r="T8" s="69">
        <f t="shared" si="2"/>
        <v>0</v>
      </c>
      <c r="U8" s="69">
        <f t="shared" si="2"/>
        <v>0.57</v>
      </c>
      <c r="V8" s="69">
        <f t="shared" si="2"/>
        <v>0.2</v>
      </c>
      <c r="W8" s="69">
        <f t="shared" si="2"/>
        <v>0</v>
      </c>
      <c r="X8" s="69">
        <f t="shared" si="2"/>
        <v>0</v>
      </c>
      <c r="Y8" s="69">
        <f t="shared" si="2"/>
        <v>0</v>
      </c>
      <c r="Z8" s="69">
        <f t="shared" si="2"/>
        <v>3.806</v>
      </c>
      <c r="AA8" s="69">
        <f t="shared" si="2"/>
        <v>0</v>
      </c>
      <c r="AB8" s="69">
        <f t="shared" si="2"/>
        <v>7.40555</v>
      </c>
      <c r="AC8" s="69">
        <f t="shared" si="2"/>
        <v>12.968</v>
      </c>
      <c r="AD8" s="69">
        <f t="shared" si="2"/>
        <v>7</v>
      </c>
      <c r="AE8" s="69">
        <f t="shared" si="2"/>
        <v>0.2</v>
      </c>
      <c r="AF8" s="69">
        <f t="shared" si="2"/>
        <v>0</v>
      </c>
      <c r="AG8" s="69">
        <f t="shared" si="2"/>
        <v>9.54725</v>
      </c>
    </row>
    <row r="9" ht="22.8" customHeight="1" spans="1:33">
      <c r="A9" s="64" t="s">
        <v>203</v>
      </c>
      <c r="B9" s="64" t="s">
        <v>204</v>
      </c>
      <c r="C9" s="64" t="s">
        <v>205</v>
      </c>
      <c r="D9" s="28" t="s">
        <v>201</v>
      </c>
      <c r="E9" s="29" t="s">
        <v>206</v>
      </c>
      <c r="F9" s="59">
        <f>SUM(G9:AG9)</f>
        <v>57.59</v>
      </c>
      <c r="G9" s="59">
        <v>1.85</v>
      </c>
      <c r="H9" s="59">
        <v>0.03</v>
      </c>
      <c r="I9" s="59"/>
      <c r="J9" s="59"/>
      <c r="K9" s="59">
        <v>0.02</v>
      </c>
      <c r="L9" s="59">
        <v>0.03</v>
      </c>
      <c r="M9" s="59">
        <v>3.8732</v>
      </c>
      <c r="N9" s="59"/>
      <c r="O9" s="59">
        <v>7.79</v>
      </c>
      <c r="P9" s="59">
        <v>0.5</v>
      </c>
      <c r="Q9" s="59"/>
      <c r="R9" s="59">
        <v>1.8</v>
      </c>
      <c r="S9" s="59"/>
      <c r="T9" s="59"/>
      <c r="U9" s="59">
        <v>0.57</v>
      </c>
      <c r="V9" s="59">
        <v>0.2</v>
      </c>
      <c r="W9" s="59"/>
      <c r="X9" s="59"/>
      <c r="Y9" s="59"/>
      <c r="Z9" s="59">
        <v>3.806</v>
      </c>
      <c r="AA9" s="59"/>
      <c r="AB9" s="59">
        <v>7.40555</v>
      </c>
      <c r="AC9" s="59">
        <v>12.968</v>
      </c>
      <c r="AD9" s="59">
        <v>7</v>
      </c>
      <c r="AE9" s="59">
        <v>0.2</v>
      </c>
      <c r="AF9" s="59"/>
      <c r="AG9" s="59">
        <v>9.54725</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1.0625" bottom="0.0777777777777778" header="0" footer="0"/>
  <pageSetup paperSize="9" scale="5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3" sqref="A3:G3"/>
    </sheetView>
  </sheetViews>
  <sheetFormatPr defaultColWidth="9" defaultRowHeight="14.4" outlineLevelRow="7"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8" width="13.7037037037037" customWidth="1"/>
  </cols>
  <sheetData>
    <row r="1" ht="16.35" customHeight="1" spans="1:8">
      <c r="A1" s="16"/>
      <c r="G1" s="49" t="s">
        <v>398</v>
      </c>
      <c r="H1" s="49"/>
    </row>
    <row r="2" s="2" customFormat="1" ht="33.6" customHeight="1" spans="1:8">
      <c r="A2" s="51" t="s">
        <v>20</v>
      </c>
      <c r="B2" s="51"/>
      <c r="C2" s="51"/>
      <c r="D2" s="51"/>
      <c r="E2" s="51"/>
      <c r="F2" s="51"/>
      <c r="G2" s="51"/>
      <c r="H2" s="51"/>
    </row>
    <row r="3" ht="24.15" customHeight="1" spans="1:8">
      <c r="A3" s="18" t="s">
        <v>30</v>
      </c>
      <c r="B3" s="18"/>
      <c r="C3" s="18"/>
      <c r="D3" s="18"/>
      <c r="E3" s="18"/>
      <c r="F3" s="18"/>
      <c r="G3" s="18"/>
      <c r="H3" s="50" t="s">
        <v>31</v>
      </c>
    </row>
    <row r="4" ht="23.25" customHeight="1" spans="1:8">
      <c r="A4" s="19" t="s">
        <v>399</v>
      </c>
      <c r="B4" s="19" t="s">
        <v>400</v>
      </c>
      <c r="C4" s="19" t="s">
        <v>401</v>
      </c>
      <c r="D4" s="19" t="s">
        <v>402</v>
      </c>
      <c r="E4" s="19">
        <v>136008</v>
      </c>
      <c r="F4" s="19"/>
      <c r="G4" s="19"/>
      <c r="H4" s="19" t="s">
        <v>403</v>
      </c>
    </row>
    <row r="5" ht="25.85" customHeight="1" spans="1:8">
      <c r="A5" s="19"/>
      <c r="B5" s="19"/>
      <c r="C5" s="19"/>
      <c r="D5" s="19"/>
      <c r="E5" s="19" t="s">
        <v>137</v>
      </c>
      <c r="F5" s="19" t="s">
        <v>404</v>
      </c>
      <c r="G5" s="19" t="s">
        <v>405</v>
      </c>
      <c r="H5" s="19"/>
    </row>
    <row r="6" ht="22.8" customHeight="1" spans="1:8">
      <c r="A6" s="27"/>
      <c r="B6" s="27" t="s">
        <v>135</v>
      </c>
      <c r="C6" s="26">
        <f t="shared" ref="C6:H6" si="0">C7</f>
        <v>7.2</v>
      </c>
      <c r="D6" s="26">
        <f t="shared" si="0"/>
        <v>0</v>
      </c>
      <c r="E6" s="26">
        <f t="shared" si="0"/>
        <v>7</v>
      </c>
      <c r="F6" s="26">
        <f t="shared" si="0"/>
        <v>0</v>
      </c>
      <c r="G6" s="26">
        <f t="shared" si="0"/>
        <v>7</v>
      </c>
      <c r="H6" s="26">
        <f t="shared" si="0"/>
        <v>0.2</v>
      </c>
    </row>
    <row r="7" ht="22.8" customHeight="1" spans="1:8">
      <c r="A7" s="25">
        <v>136</v>
      </c>
      <c r="B7" s="67" t="s">
        <v>153</v>
      </c>
      <c r="C7" s="26">
        <f t="shared" ref="C7:H7" si="1">C8</f>
        <v>7.2</v>
      </c>
      <c r="D7" s="26">
        <f t="shared" si="1"/>
        <v>0</v>
      </c>
      <c r="E7" s="26">
        <f t="shared" si="1"/>
        <v>7</v>
      </c>
      <c r="F7" s="26">
        <f t="shared" si="1"/>
        <v>0</v>
      </c>
      <c r="G7" s="26">
        <f t="shared" si="1"/>
        <v>7</v>
      </c>
      <c r="H7" s="26">
        <f t="shared" si="1"/>
        <v>0.2</v>
      </c>
    </row>
    <row r="8" ht="22.8" customHeight="1" spans="1:8">
      <c r="A8" s="58">
        <v>136008</v>
      </c>
      <c r="B8" s="67" t="s">
        <v>3</v>
      </c>
      <c r="C8" s="59">
        <f>E8+H8</f>
        <v>7.2</v>
      </c>
      <c r="D8" s="59"/>
      <c r="E8" s="30">
        <f>G8</f>
        <v>7</v>
      </c>
      <c r="F8" s="59"/>
      <c r="G8" s="59">
        <v>7</v>
      </c>
      <c r="H8" s="59">
        <v>0.2</v>
      </c>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1.0625" bottom="0.0777777777777778" header="0" footer="0"/>
  <pageSetup paperSize="9"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3" sqref="A3:G3"/>
    </sheetView>
  </sheetViews>
  <sheetFormatPr defaultColWidth="9"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87037037037" customWidth="1"/>
  </cols>
  <sheetData>
    <row r="1" ht="16.35" customHeight="1" spans="1:8">
      <c r="A1" s="16"/>
      <c r="G1" s="49" t="s">
        <v>406</v>
      </c>
      <c r="H1" s="49"/>
    </row>
    <row r="2" s="2" customFormat="1" ht="38.8" customHeight="1" spans="1:8">
      <c r="A2" s="51" t="s">
        <v>21</v>
      </c>
      <c r="B2" s="51"/>
      <c r="C2" s="51"/>
      <c r="D2" s="51"/>
      <c r="E2" s="51"/>
      <c r="F2" s="51"/>
      <c r="G2" s="51"/>
      <c r="H2" s="51"/>
    </row>
    <row r="3" ht="24.15" customHeight="1" spans="1:8">
      <c r="A3" s="18" t="s">
        <v>30</v>
      </c>
      <c r="B3" s="18"/>
      <c r="C3" s="18"/>
      <c r="D3" s="18"/>
      <c r="E3" s="18"/>
      <c r="F3" s="18"/>
      <c r="G3" s="18"/>
      <c r="H3" s="50" t="s">
        <v>31</v>
      </c>
    </row>
    <row r="4" ht="23.25" customHeight="1" spans="1:8">
      <c r="A4" s="19" t="s">
        <v>155</v>
      </c>
      <c r="B4" s="19" t="s">
        <v>156</v>
      </c>
      <c r="C4" s="19" t="s">
        <v>135</v>
      </c>
      <c r="D4" s="19" t="s">
        <v>407</v>
      </c>
      <c r="E4" s="19"/>
      <c r="F4" s="19"/>
      <c r="G4" s="19"/>
      <c r="H4" s="19" t="s">
        <v>158</v>
      </c>
    </row>
    <row r="5" ht="23.25" customHeight="1" spans="1:8">
      <c r="A5" s="19"/>
      <c r="B5" s="19"/>
      <c r="C5" s="19"/>
      <c r="D5" s="21" t="s">
        <v>157</v>
      </c>
      <c r="E5" s="45"/>
      <c r="F5" s="45"/>
      <c r="G5" s="22"/>
      <c r="H5" s="19"/>
    </row>
    <row r="6" ht="19.8" customHeight="1" spans="1:8">
      <c r="A6" s="19"/>
      <c r="B6" s="19"/>
      <c r="C6" s="19"/>
      <c r="D6" s="19" t="s">
        <v>137</v>
      </c>
      <c r="E6" s="19" t="s">
        <v>269</v>
      </c>
      <c r="F6" s="19"/>
      <c r="G6" s="19" t="s">
        <v>238</v>
      </c>
      <c r="H6" s="19"/>
    </row>
    <row r="7" ht="27.6" customHeight="1" spans="1:8">
      <c r="A7" s="19"/>
      <c r="B7" s="19"/>
      <c r="C7" s="19"/>
      <c r="D7" s="19"/>
      <c r="E7" s="19" t="s">
        <v>216</v>
      </c>
      <c r="F7" s="19" t="s">
        <v>186</v>
      </c>
      <c r="G7" s="19"/>
      <c r="H7" s="19"/>
    </row>
    <row r="8" ht="22.8" customHeight="1" spans="1:8">
      <c r="A8" s="27"/>
      <c r="B8" s="52" t="s">
        <v>135</v>
      </c>
      <c r="C8" s="26">
        <v>0</v>
      </c>
      <c r="D8" s="26"/>
      <c r="E8" s="26"/>
      <c r="F8" s="26"/>
      <c r="G8" s="26"/>
      <c r="H8" s="26"/>
    </row>
    <row r="9" ht="22.8" customHeight="1" spans="1:8">
      <c r="A9" s="60" t="s">
        <v>408</v>
      </c>
      <c r="B9" s="61"/>
      <c r="C9" s="61"/>
      <c r="D9" s="61"/>
      <c r="E9" s="61"/>
      <c r="F9" s="61"/>
      <c r="G9" s="61"/>
      <c r="H9" s="62"/>
    </row>
    <row r="10" ht="22.8" customHeight="1" spans="1:8">
      <c r="A10" s="58"/>
      <c r="B10" s="58"/>
      <c r="C10" s="26"/>
      <c r="D10" s="26"/>
      <c r="E10" s="26"/>
      <c r="F10" s="26"/>
      <c r="G10" s="26"/>
      <c r="H10" s="26"/>
    </row>
    <row r="11" ht="22.8" customHeight="1" spans="1:8">
      <c r="A11" s="58"/>
      <c r="B11" s="58"/>
      <c r="C11" s="26"/>
      <c r="D11" s="26"/>
      <c r="E11" s="26"/>
      <c r="F11" s="26"/>
      <c r="G11" s="26"/>
      <c r="H11" s="26"/>
    </row>
    <row r="12" ht="22.8" customHeight="1" spans="1:8">
      <c r="A12" s="58"/>
      <c r="B12" s="58"/>
      <c r="C12" s="26"/>
      <c r="D12" s="26"/>
      <c r="E12" s="26"/>
      <c r="F12" s="26"/>
      <c r="G12" s="26"/>
      <c r="H12" s="26"/>
    </row>
    <row r="13" ht="22.8" customHeight="1" spans="1:8">
      <c r="A13" s="28"/>
      <c r="B13" s="28"/>
      <c r="C13" s="30"/>
      <c r="D13" s="30"/>
      <c r="E13" s="59"/>
      <c r="F13" s="59"/>
      <c r="G13" s="59"/>
      <c r="H13" s="59"/>
    </row>
  </sheetData>
  <mergeCells count="13">
    <mergeCell ref="G1:H1"/>
    <mergeCell ref="A2:H2"/>
    <mergeCell ref="A3:G3"/>
    <mergeCell ref="D4:G4"/>
    <mergeCell ref="D5:G5"/>
    <mergeCell ref="E6:F6"/>
    <mergeCell ref="A9:H9"/>
    <mergeCell ref="A4:A7"/>
    <mergeCell ref="B4:B7"/>
    <mergeCell ref="C4:C7"/>
    <mergeCell ref="D6:D7"/>
    <mergeCell ref="G6:G7"/>
    <mergeCell ref="H4:H7"/>
  </mergeCells>
  <printOptions horizontalCentered="1"/>
  <pageMargins left="0.0777777777777778" right="0.0777777777777778" top="1.0625" bottom="0.0777777777777778" header="0" footer="0"/>
  <pageSetup paperSize="9"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3" sqref="A3:R3"/>
    </sheetView>
  </sheetViews>
  <sheetFormatPr defaultColWidth="9" defaultRowHeight="14.4"/>
  <cols>
    <col min="1" max="1" width="4.47222222222222" customWidth="1"/>
    <col min="2" max="2" width="4.75" customWidth="1"/>
    <col min="3" max="3" width="5.01851851851852" customWidth="1"/>
    <col min="4" max="4" width="6.64814814814815" customWidth="1"/>
    <col min="5" max="5" width="16.4166666666667" customWidth="1"/>
    <col min="6" max="6" width="8.77777777777778" customWidth="1"/>
    <col min="7" max="20" width="7.18518518518519" customWidth="1"/>
    <col min="21" max="21" width="9.76851851851852" customWidth="1"/>
  </cols>
  <sheetData>
    <row r="1" ht="16.35" customHeight="1" spans="1:20">
      <c r="A1" s="16"/>
      <c r="S1" s="49" t="s">
        <v>409</v>
      </c>
      <c r="T1" s="49"/>
    </row>
    <row r="2" s="2" customFormat="1" ht="47.4" customHeight="1" spans="1:17">
      <c r="A2" s="51" t="s">
        <v>22</v>
      </c>
      <c r="B2" s="51"/>
      <c r="C2" s="51"/>
      <c r="D2" s="51"/>
      <c r="E2" s="51"/>
      <c r="F2" s="51"/>
      <c r="G2" s="51"/>
      <c r="H2" s="51"/>
      <c r="I2" s="51"/>
      <c r="J2" s="51"/>
      <c r="K2" s="51"/>
      <c r="L2" s="51"/>
      <c r="M2" s="51"/>
      <c r="N2" s="51"/>
      <c r="O2" s="51"/>
      <c r="P2" s="51"/>
      <c r="Q2" s="51"/>
    </row>
    <row r="3" ht="24.15" customHeight="1" spans="1:20">
      <c r="A3" s="18" t="s">
        <v>30</v>
      </c>
      <c r="B3" s="18"/>
      <c r="C3" s="18"/>
      <c r="D3" s="18"/>
      <c r="E3" s="18"/>
      <c r="F3" s="18"/>
      <c r="G3" s="18"/>
      <c r="H3" s="18"/>
      <c r="I3" s="18"/>
      <c r="J3" s="18"/>
      <c r="K3" s="18"/>
      <c r="L3" s="18"/>
      <c r="M3" s="18"/>
      <c r="N3" s="18"/>
      <c r="O3" s="18"/>
      <c r="P3" s="18"/>
      <c r="Q3" s="18"/>
      <c r="R3" s="18"/>
      <c r="S3" s="50" t="s">
        <v>31</v>
      </c>
      <c r="T3" s="50"/>
    </row>
    <row r="4" ht="27.6" customHeight="1" spans="1:20">
      <c r="A4" s="19" t="s">
        <v>175</v>
      </c>
      <c r="B4" s="19"/>
      <c r="C4" s="19"/>
      <c r="D4" s="19" t="s">
        <v>176</v>
      </c>
      <c r="E4" s="19">
        <v>136008</v>
      </c>
      <c r="F4" s="19" t="s">
        <v>177</v>
      </c>
      <c r="G4" s="19" t="s">
        <v>178</v>
      </c>
      <c r="H4" s="19" t="s">
        <v>179</v>
      </c>
      <c r="I4" s="19" t="s">
        <v>180</v>
      </c>
      <c r="J4" s="19" t="s">
        <v>181</v>
      </c>
      <c r="K4" s="19" t="s">
        <v>182</v>
      </c>
      <c r="L4" s="19" t="s">
        <v>183</v>
      </c>
      <c r="M4" s="19" t="s">
        <v>184</v>
      </c>
      <c r="N4" s="19" t="s">
        <v>185</v>
      </c>
      <c r="O4" s="19" t="s">
        <v>186</v>
      </c>
      <c r="P4" s="19" t="s">
        <v>187</v>
      </c>
      <c r="Q4" s="19" t="s">
        <v>188</v>
      </c>
      <c r="R4" s="19" t="s">
        <v>189</v>
      </c>
      <c r="S4" s="19" t="s">
        <v>190</v>
      </c>
      <c r="T4" s="19" t="s">
        <v>191</v>
      </c>
    </row>
    <row r="5" ht="19.8" customHeight="1" spans="1:20">
      <c r="A5" s="19" t="s">
        <v>192</v>
      </c>
      <c r="B5" s="19" t="s">
        <v>193</v>
      </c>
      <c r="C5" s="19" t="s">
        <v>194</v>
      </c>
      <c r="D5" s="19"/>
      <c r="E5" s="19"/>
      <c r="F5" s="19"/>
      <c r="G5" s="19"/>
      <c r="H5" s="19"/>
      <c r="I5" s="19"/>
      <c r="J5" s="19"/>
      <c r="K5" s="19"/>
      <c r="L5" s="19"/>
      <c r="M5" s="19"/>
      <c r="N5" s="19"/>
      <c r="O5" s="19"/>
      <c r="P5" s="19"/>
      <c r="Q5" s="19"/>
      <c r="R5" s="19"/>
      <c r="S5" s="19"/>
      <c r="T5" s="19"/>
    </row>
    <row r="6" ht="22.8" customHeight="1" spans="1:20">
      <c r="A6" s="27"/>
      <c r="B6" s="27"/>
      <c r="C6" s="27"/>
      <c r="D6" s="27"/>
      <c r="E6" s="27" t="s">
        <v>135</v>
      </c>
      <c r="F6" s="26">
        <v>0</v>
      </c>
      <c r="G6" s="26"/>
      <c r="H6" s="26"/>
      <c r="I6" s="26"/>
      <c r="J6" s="26"/>
      <c r="K6" s="26"/>
      <c r="L6" s="26"/>
      <c r="M6" s="26"/>
      <c r="N6" s="26"/>
      <c r="O6" s="26"/>
      <c r="P6" s="26"/>
      <c r="Q6" s="26"/>
      <c r="R6" s="26"/>
      <c r="S6" s="26"/>
      <c r="T6" s="26"/>
    </row>
    <row r="7" ht="22.8" customHeight="1" spans="1:20">
      <c r="A7" s="60" t="s">
        <v>408</v>
      </c>
      <c r="B7" s="61"/>
      <c r="C7" s="61"/>
      <c r="D7" s="61"/>
      <c r="E7" s="61"/>
      <c r="F7" s="61"/>
      <c r="G7" s="61"/>
      <c r="H7" s="61"/>
      <c r="I7" s="61"/>
      <c r="J7" s="61"/>
      <c r="K7" s="61"/>
      <c r="L7" s="61"/>
      <c r="M7" s="61"/>
      <c r="N7" s="61"/>
      <c r="O7" s="61"/>
      <c r="P7" s="61"/>
      <c r="Q7" s="61"/>
      <c r="R7" s="61"/>
      <c r="S7" s="61"/>
      <c r="T7" s="62"/>
    </row>
    <row r="8" ht="22.8" customHeight="1" spans="1:20">
      <c r="A8" s="63"/>
      <c r="B8" s="63"/>
      <c r="C8" s="63"/>
      <c r="D8" s="58"/>
      <c r="E8" s="58"/>
      <c r="F8" s="26"/>
      <c r="G8" s="26"/>
      <c r="H8" s="26"/>
      <c r="I8" s="26"/>
      <c r="J8" s="26"/>
      <c r="K8" s="26"/>
      <c r="L8" s="26"/>
      <c r="M8" s="26"/>
      <c r="N8" s="26"/>
      <c r="O8" s="26"/>
      <c r="P8" s="26"/>
      <c r="Q8" s="26"/>
      <c r="R8" s="26"/>
      <c r="S8" s="26"/>
      <c r="T8" s="26"/>
    </row>
    <row r="9" ht="22.8" customHeight="1" spans="1:20">
      <c r="A9" s="64"/>
      <c r="B9" s="64"/>
      <c r="C9" s="64"/>
      <c r="D9" s="28"/>
      <c r="E9" s="65"/>
      <c r="F9" s="66"/>
      <c r="G9" s="66"/>
      <c r="H9" s="66"/>
      <c r="I9" s="66"/>
      <c r="J9" s="66"/>
      <c r="K9" s="66"/>
      <c r="L9" s="66"/>
      <c r="M9" s="66"/>
      <c r="N9" s="66"/>
      <c r="O9" s="66"/>
      <c r="P9" s="66"/>
      <c r="Q9" s="66"/>
      <c r="R9" s="66"/>
      <c r="S9" s="66"/>
      <c r="T9" s="66"/>
    </row>
  </sheetData>
  <mergeCells count="23">
    <mergeCell ref="S1:T1"/>
    <mergeCell ref="A2:Q2"/>
    <mergeCell ref="A3:R3"/>
    <mergeCell ref="S3:T3"/>
    <mergeCell ref="A4:C4"/>
    <mergeCell ref="A7:T7"/>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1.0625" bottom="0.0777777777777778" header="0" footer="0"/>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6"/>
  <sheetViews>
    <sheetView workbookViewId="0">
      <selection activeCell="F7" sqref="F7"/>
    </sheetView>
  </sheetViews>
  <sheetFormatPr defaultColWidth="9" defaultRowHeight="14.4" outlineLevelCol="2"/>
  <cols>
    <col min="1" max="1" width="0.555555555555556" customWidth="1"/>
    <col min="2" max="2" width="9.90740740740741" customWidth="1"/>
    <col min="3" max="3" width="100" customWidth="1"/>
  </cols>
  <sheetData>
    <row r="1" spans="1:3">
      <c r="A1" s="16"/>
      <c r="B1" s="70" t="s">
        <v>4</v>
      </c>
      <c r="C1" s="70"/>
    </row>
    <row r="2" ht="33" customHeight="1" spans="2:3">
      <c r="B2" s="70"/>
      <c r="C2" s="70"/>
    </row>
    <row r="3" ht="21" customHeight="1" spans="2:3">
      <c r="B3" s="110" t="s">
        <v>5</v>
      </c>
      <c r="C3" s="110"/>
    </row>
    <row r="4" ht="21" customHeight="1" spans="2:3">
      <c r="B4" s="111">
        <v>1</v>
      </c>
      <c r="C4" s="112" t="s">
        <v>6</v>
      </c>
    </row>
    <row r="5" ht="21" customHeight="1" spans="2:3">
      <c r="B5" s="111">
        <v>2</v>
      </c>
      <c r="C5" s="113" t="s">
        <v>7</v>
      </c>
    </row>
    <row r="6" ht="21" customHeight="1" spans="2:3">
      <c r="B6" s="111">
        <v>3</v>
      </c>
      <c r="C6" s="112" t="s">
        <v>8</v>
      </c>
    </row>
    <row r="7" ht="21" customHeight="1" spans="2:3">
      <c r="B7" s="111">
        <v>4</v>
      </c>
      <c r="C7" s="112" t="s">
        <v>9</v>
      </c>
    </row>
    <row r="8" ht="21" customHeight="1" spans="2:3">
      <c r="B8" s="111">
        <v>5</v>
      </c>
      <c r="C8" s="112" t="s">
        <v>10</v>
      </c>
    </row>
    <row r="9" ht="21" customHeight="1" spans="2:3">
      <c r="B9" s="111">
        <v>6</v>
      </c>
      <c r="C9" s="112" t="s">
        <v>11</v>
      </c>
    </row>
    <row r="10" ht="21" customHeight="1" spans="2:3">
      <c r="B10" s="111">
        <v>7</v>
      </c>
      <c r="C10" s="112" t="s">
        <v>12</v>
      </c>
    </row>
    <row r="11" ht="21" customHeight="1" spans="2:3">
      <c r="B11" s="111">
        <v>8</v>
      </c>
      <c r="C11" s="112" t="s">
        <v>13</v>
      </c>
    </row>
    <row r="12" ht="21" customHeight="1" spans="2:3">
      <c r="B12" s="111">
        <v>9</v>
      </c>
      <c r="C12" s="112" t="s">
        <v>14</v>
      </c>
    </row>
    <row r="13" ht="21" customHeight="1" spans="2:3">
      <c r="B13" s="111">
        <v>10</v>
      </c>
      <c r="C13" s="112" t="s">
        <v>15</v>
      </c>
    </row>
    <row r="14" ht="21" customHeight="1" spans="2:3">
      <c r="B14" s="111">
        <v>11</v>
      </c>
      <c r="C14" s="112" t="s">
        <v>16</v>
      </c>
    </row>
    <row r="15" ht="21" customHeight="1" spans="2:3">
      <c r="B15" s="111">
        <v>12</v>
      </c>
      <c r="C15" s="112" t="s">
        <v>17</v>
      </c>
    </row>
    <row r="16" ht="21" customHeight="1" spans="2:3">
      <c r="B16" s="111">
        <v>13</v>
      </c>
      <c r="C16" s="112" t="s">
        <v>18</v>
      </c>
    </row>
    <row r="17" ht="21" customHeight="1" spans="2:3">
      <c r="B17" s="111">
        <v>14</v>
      </c>
      <c r="C17" s="112" t="s">
        <v>19</v>
      </c>
    </row>
    <row r="18" ht="21" customHeight="1" spans="2:3">
      <c r="B18" s="111">
        <v>15</v>
      </c>
      <c r="C18" s="112" t="s">
        <v>20</v>
      </c>
    </row>
    <row r="19" ht="21" customHeight="1" spans="2:3">
      <c r="B19" s="111">
        <v>16</v>
      </c>
      <c r="C19" s="112" t="s">
        <v>21</v>
      </c>
    </row>
    <row r="20" ht="21" customHeight="1" spans="2:3">
      <c r="B20" s="111">
        <v>17</v>
      </c>
      <c r="C20" s="112" t="s">
        <v>22</v>
      </c>
    </row>
    <row r="21" ht="21" customHeight="1" spans="2:3">
      <c r="B21" s="111">
        <v>18</v>
      </c>
      <c r="C21" s="112" t="s">
        <v>23</v>
      </c>
    </row>
    <row r="22" ht="21" customHeight="1" spans="2:3">
      <c r="B22" s="111">
        <v>19</v>
      </c>
      <c r="C22" s="112" t="s">
        <v>24</v>
      </c>
    </row>
    <row r="23" ht="21" customHeight="1" spans="2:3">
      <c r="B23" s="111">
        <v>20</v>
      </c>
      <c r="C23" s="112" t="s">
        <v>25</v>
      </c>
    </row>
    <row r="24" ht="21" customHeight="1" spans="2:3">
      <c r="B24" s="111">
        <v>21</v>
      </c>
      <c r="C24" s="112" t="s">
        <v>26</v>
      </c>
    </row>
    <row r="25" ht="21" customHeight="1" spans="2:3">
      <c r="B25" s="111">
        <v>22</v>
      </c>
      <c r="C25" s="112" t="s">
        <v>27</v>
      </c>
    </row>
    <row r="26" ht="21" customHeight="1" spans="2:3">
      <c r="B26" s="111">
        <v>23</v>
      </c>
      <c r="C26" s="112" t="s">
        <v>28</v>
      </c>
    </row>
  </sheetData>
  <mergeCells count="2">
    <mergeCell ref="B3:C3"/>
    <mergeCell ref="B1:C2"/>
  </mergeCells>
  <printOptions horizontalCentered="1"/>
  <pageMargins left="0.0784722222222222" right="0.0784722222222222" top="0.550694444444444" bottom="0.393055555555556" header="0" footer="0"/>
  <pageSetup paperSize="9" scale="95"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3" sqref="A3:R3"/>
    </sheetView>
  </sheetViews>
  <sheetFormatPr defaultColWidth="9" defaultRowHeight="14.4"/>
  <cols>
    <col min="1" max="1" width="3.7962962962963" customWidth="1"/>
    <col min="2" max="3" width="3.93518518518518" customWidth="1"/>
    <col min="4" max="4" width="6.78703703703704" customWidth="1"/>
    <col min="5" max="5" width="15.8796296296296" customWidth="1"/>
    <col min="6" max="6" width="9.22222222222222" customWidth="1"/>
    <col min="7" max="20" width="7.18518518518519" customWidth="1"/>
    <col min="21" max="21" width="9.76851851851852" customWidth="1"/>
  </cols>
  <sheetData>
    <row r="1" ht="16.35" customHeight="1" spans="1:20">
      <c r="A1" s="16"/>
      <c r="S1" s="49" t="s">
        <v>410</v>
      </c>
      <c r="T1" s="49"/>
    </row>
    <row r="2" s="2" customFormat="1" ht="47.4" customHeight="1" spans="1:20">
      <c r="A2" s="51" t="s">
        <v>23</v>
      </c>
      <c r="B2" s="51"/>
      <c r="C2" s="51"/>
      <c r="D2" s="51"/>
      <c r="E2" s="51"/>
      <c r="F2" s="51"/>
      <c r="G2" s="51"/>
      <c r="H2" s="51"/>
      <c r="I2" s="51"/>
      <c r="J2" s="51"/>
      <c r="K2" s="51"/>
      <c r="L2" s="51"/>
      <c r="M2" s="51"/>
      <c r="N2" s="51"/>
      <c r="O2" s="51"/>
      <c r="P2" s="51"/>
      <c r="Q2" s="51"/>
      <c r="R2" s="51"/>
      <c r="S2" s="51"/>
      <c r="T2" s="51"/>
    </row>
    <row r="3" ht="21.55" customHeight="1" spans="1:20">
      <c r="A3" s="18" t="s">
        <v>30</v>
      </c>
      <c r="B3" s="18"/>
      <c r="C3" s="18"/>
      <c r="D3" s="18"/>
      <c r="E3" s="18"/>
      <c r="F3" s="18"/>
      <c r="G3" s="18"/>
      <c r="H3" s="18"/>
      <c r="I3" s="18"/>
      <c r="J3" s="18"/>
      <c r="K3" s="18"/>
      <c r="L3" s="18"/>
      <c r="M3" s="18"/>
      <c r="N3" s="18"/>
      <c r="O3" s="18"/>
      <c r="P3" s="18"/>
      <c r="Q3" s="18"/>
      <c r="R3" s="18"/>
      <c r="S3" s="50" t="s">
        <v>31</v>
      </c>
      <c r="T3" s="50"/>
    </row>
    <row r="4" ht="29.3" customHeight="1" spans="1:20">
      <c r="A4" s="19" t="s">
        <v>175</v>
      </c>
      <c r="B4" s="19"/>
      <c r="C4" s="19"/>
      <c r="D4" s="19" t="s">
        <v>176</v>
      </c>
      <c r="E4" s="19">
        <v>136008</v>
      </c>
      <c r="F4" s="19" t="s">
        <v>215</v>
      </c>
      <c r="G4" s="19" t="s">
        <v>157</v>
      </c>
      <c r="H4" s="19"/>
      <c r="I4" s="19"/>
      <c r="J4" s="19"/>
      <c r="K4" s="19" t="s">
        <v>158</v>
      </c>
      <c r="L4" s="19"/>
      <c r="M4" s="19"/>
      <c r="N4" s="19"/>
      <c r="O4" s="19"/>
      <c r="P4" s="19"/>
      <c r="Q4" s="19"/>
      <c r="R4" s="19"/>
      <c r="S4" s="19"/>
      <c r="T4" s="19"/>
    </row>
    <row r="5" ht="50" customHeight="1" spans="1:20">
      <c r="A5" s="19" t="s">
        <v>192</v>
      </c>
      <c r="B5" s="19" t="s">
        <v>193</v>
      </c>
      <c r="C5" s="19" t="s">
        <v>194</v>
      </c>
      <c r="D5" s="19"/>
      <c r="E5" s="19"/>
      <c r="F5" s="19"/>
      <c r="G5" s="19" t="s">
        <v>135</v>
      </c>
      <c r="H5" s="19" t="s">
        <v>216</v>
      </c>
      <c r="I5" s="19" t="s">
        <v>217</v>
      </c>
      <c r="J5" s="19" t="s">
        <v>186</v>
      </c>
      <c r="K5" s="19" t="s">
        <v>135</v>
      </c>
      <c r="L5" s="19" t="s">
        <v>219</v>
      </c>
      <c r="M5" s="19" t="s">
        <v>220</v>
      </c>
      <c r="N5" s="19" t="s">
        <v>188</v>
      </c>
      <c r="O5" s="19" t="s">
        <v>221</v>
      </c>
      <c r="P5" s="19" t="s">
        <v>222</v>
      </c>
      <c r="Q5" s="19" t="s">
        <v>223</v>
      </c>
      <c r="R5" s="19" t="s">
        <v>184</v>
      </c>
      <c r="S5" s="19" t="s">
        <v>187</v>
      </c>
      <c r="T5" s="19" t="s">
        <v>191</v>
      </c>
    </row>
    <row r="6" ht="22.8" customHeight="1" spans="1:20">
      <c r="A6" s="27"/>
      <c r="B6" s="27"/>
      <c r="C6" s="27"/>
      <c r="D6" s="27"/>
      <c r="E6" s="27" t="s">
        <v>135</v>
      </c>
      <c r="F6" s="26">
        <v>0</v>
      </c>
      <c r="G6" s="26"/>
      <c r="H6" s="26"/>
      <c r="I6" s="26"/>
      <c r="J6" s="26"/>
      <c r="K6" s="26"/>
      <c r="L6" s="26"/>
      <c r="M6" s="26"/>
      <c r="N6" s="26"/>
      <c r="O6" s="26"/>
      <c r="P6" s="26"/>
      <c r="Q6" s="26"/>
      <c r="R6" s="26"/>
      <c r="S6" s="26"/>
      <c r="T6" s="26"/>
    </row>
    <row r="7" ht="22.8" customHeight="1" spans="1:20">
      <c r="A7" s="60" t="s">
        <v>408</v>
      </c>
      <c r="B7" s="61"/>
      <c r="C7" s="61"/>
      <c r="D7" s="61"/>
      <c r="E7" s="61"/>
      <c r="F7" s="61"/>
      <c r="G7" s="61"/>
      <c r="H7" s="61"/>
      <c r="I7" s="61"/>
      <c r="J7" s="61"/>
      <c r="K7" s="61"/>
      <c r="L7" s="61"/>
      <c r="M7" s="61"/>
      <c r="N7" s="61"/>
      <c r="O7" s="61"/>
      <c r="P7" s="61"/>
      <c r="Q7" s="61"/>
      <c r="R7" s="61"/>
      <c r="S7" s="61"/>
      <c r="T7" s="62"/>
    </row>
    <row r="8" ht="22.8" customHeight="1" spans="1:20">
      <c r="A8" s="63"/>
      <c r="B8" s="63"/>
      <c r="C8" s="63"/>
      <c r="D8" s="58"/>
      <c r="E8" s="58"/>
      <c r="F8" s="26"/>
      <c r="G8" s="26"/>
      <c r="H8" s="26"/>
      <c r="I8" s="26"/>
      <c r="J8" s="26"/>
      <c r="K8" s="26"/>
      <c r="L8" s="26"/>
      <c r="M8" s="26"/>
      <c r="N8" s="26"/>
      <c r="O8" s="26"/>
      <c r="P8" s="26"/>
      <c r="Q8" s="26"/>
      <c r="R8" s="26"/>
      <c r="S8" s="26"/>
      <c r="T8" s="26"/>
    </row>
    <row r="9" ht="22.8" customHeight="1" spans="1:20">
      <c r="A9" s="64"/>
      <c r="B9" s="64"/>
      <c r="C9" s="64"/>
      <c r="D9" s="28"/>
      <c r="E9" s="65"/>
      <c r="F9" s="59"/>
      <c r="G9" s="30"/>
      <c r="H9" s="30"/>
      <c r="I9" s="30"/>
      <c r="J9" s="30"/>
      <c r="K9" s="30"/>
      <c r="L9" s="30"/>
      <c r="M9" s="30"/>
      <c r="N9" s="30"/>
      <c r="O9" s="30"/>
      <c r="P9" s="30"/>
      <c r="Q9" s="30"/>
      <c r="R9" s="30"/>
      <c r="S9" s="30"/>
      <c r="T9" s="30"/>
    </row>
  </sheetData>
  <mergeCells count="11">
    <mergeCell ref="S1:T1"/>
    <mergeCell ref="A2:T2"/>
    <mergeCell ref="A3:R3"/>
    <mergeCell ref="S3:T3"/>
    <mergeCell ref="A4:C4"/>
    <mergeCell ref="G4:J4"/>
    <mergeCell ref="K4:T4"/>
    <mergeCell ref="A7:T7"/>
    <mergeCell ref="D4:D5"/>
    <mergeCell ref="E4:E5"/>
    <mergeCell ref="F4:F5"/>
  </mergeCells>
  <printOptions horizontalCentered="1"/>
  <pageMargins left="0.0777777777777778" right="0.0777777777777778" top="1.0625" bottom="0.0777777777777778" header="0" footer="0"/>
  <pageSetup paperSize="9"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9" defaultRowHeight="14.4" outlineLevelCol="7"/>
  <cols>
    <col min="1" max="1" width="11.1296296296296"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s>
  <sheetData>
    <row r="1" ht="16.35" customHeight="1" spans="1:8">
      <c r="A1" s="16"/>
      <c r="H1" s="49" t="s">
        <v>411</v>
      </c>
    </row>
    <row r="2" s="2" customFormat="1" ht="38.8" customHeight="1" spans="1:8">
      <c r="A2" s="51" t="s">
        <v>412</v>
      </c>
      <c r="B2" s="51"/>
      <c r="C2" s="51"/>
      <c r="D2" s="51"/>
      <c r="E2" s="51"/>
      <c r="F2" s="51"/>
      <c r="G2" s="51"/>
      <c r="H2" s="51"/>
    </row>
    <row r="3" ht="24.15" customHeight="1" spans="1:8">
      <c r="A3" s="18" t="s">
        <v>30</v>
      </c>
      <c r="B3" s="18"/>
      <c r="C3" s="18"/>
      <c r="D3" s="18"/>
      <c r="E3" s="18"/>
      <c r="F3" s="18"/>
      <c r="G3" s="18"/>
      <c r="H3" s="50" t="s">
        <v>31</v>
      </c>
    </row>
    <row r="4" ht="19.8" customHeight="1" spans="1:8">
      <c r="A4" s="19" t="s">
        <v>155</v>
      </c>
      <c r="B4" s="19" t="s">
        <v>156</v>
      </c>
      <c r="C4" s="19" t="s">
        <v>135</v>
      </c>
      <c r="D4" s="21" t="s">
        <v>413</v>
      </c>
      <c r="E4" s="45"/>
      <c r="F4" s="45"/>
      <c r="G4" s="45"/>
      <c r="H4" s="22"/>
    </row>
    <row r="5" ht="23.25" customHeight="1" spans="1:8">
      <c r="A5" s="19"/>
      <c r="B5" s="19"/>
      <c r="C5" s="19"/>
      <c r="D5" s="19" t="s">
        <v>137</v>
      </c>
      <c r="E5" s="19" t="s">
        <v>3</v>
      </c>
      <c r="F5" s="19"/>
      <c r="G5" s="19" t="s">
        <v>238</v>
      </c>
      <c r="H5" s="20" t="s">
        <v>158</v>
      </c>
    </row>
    <row r="6" ht="23.25" customHeight="1" spans="1:8">
      <c r="A6" s="19"/>
      <c r="B6" s="19"/>
      <c r="C6" s="19"/>
      <c r="D6" s="19"/>
      <c r="E6" s="19" t="s">
        <v>216</v>
      </c>
      <c r="F6" s="19" t="s">
        <v>186</v>
      </c>
      <c r="G6" s="19"/>
      <c r="H6" s="24"/>
    </row>
    <row r="7" ht="22.8" customHeight="1" spans="1:8">
      <c r="A7" s="27"/>
      <c r="B7" s="52" t="s">
        <v>135</v>
      </c>
      <c r="C7" s="26">
        <v>0</v>
      </c>
      <c r="D7" s="26"/>
      <c r="E7" s="26"/>
      <c r="F7" s="26"/>
      <c r="G7" s="26"/>
      <c r="H7" s="26"/>
    </row>
    <row r="8" ht="22.8" customHeight="1" spans="1:8">
      <c r="A8" s="60" t="s">
        <v>408</v>
      </c>
      <c r="B8" s="61"/>
      <c r="C8" s="61"/>
      <c r="D8" s="61"/>
      <c r="E8" s="61"/>
      <c r="F8" s="61"/>
      <c r="G8" s="61"/>
      <c r="H8" s="62"/>
    </row>
    <row r="9" ht="22.8" customHeight="1" spans="1:8">
      <c r="A9" s="58"/>
      <c r="B9" s="58"/>
      <c r="C9" s="26"/>
      <c r="D9" s="26"/>
      <c r="E9" s="26"/>
      <c r="F9" s="26"/>
      <c r="G9" s="26"/>
      <c r="H9" s="26"/>
    </row>
    <row r="10" ht="22.8" customHeight="1" spans="1:8">
      <c r="A10" s="58"/>
      <c r="B10" s="58"/>
      <c r="C10" s="26"/>
      <c r="D10" s="26"/>
      <c r="E10" s="26"/>
      <c r="F10" s="26"/>
      <c r="G10" s="26"/>
      <c r="H10" s="26"/>
    </row>
    <row r="11" ht="22.8" customHeight="1" spans="1:8">
      <c r="A11" s="58"/>
      <c r="B11" s="58"/>
      <c r="C11" s="26"/>
      <c r="D11" s="26"/>
      <c r="E11" s="26"/>
      <c r="F11" s="26"/>
      <c r="G11" s="26"/>
      <c r="H11" s="26"/>
    </row>
    <row r="12" ht="22.8" customHeight="1" spans="1:8">
      <c r="A12" s="28"/>
      <c r="B12" s="28"/>
      <c r="C12" s="30"/>
      <c r="D12" s="30"/>
      <c r="E12" s="59"/>
      <c r="F12" s="59"/>
      <c r="G12" s="59"/>
      <c r="H12" s="59"/>
    </row>
  </sheetData>
  <mergeCells count="11">
    <mergeCell ref="A2:H2"/>
    <mergeCell ref="A3:G3"/>
    <mergeCell ref="D4:H4"/>
    <mergeCell ref="E5:F5"/>
    <mergeCell ref="A8:H8"/>
    <mergeCell ref="A4:A6"/>
    <mergeCell ref="B4:B6"/>
    <mergeCell ref="C4:C6"/>
    <mergeCell ref="D5:D6"/>
    <mergeCell ref="G5:G6"/>
    <mergeCell ref="H5:H6"/>
  </mergeCells>
  <printOptions horizontalCentered="1"/>
  <pageMargins left="0.0777777777777778" right="0.0777777777777778" top="1.0625" bottom="0.0777777777777778" header="0" footer="0"/>
  <pageSetup paperSize="9"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9" defaultRowHeight="14.4" outlineLevelCol="7"/>
  <cols>
    <col min="1" max="1" width="10.712962962963" customWidth="1"/>
    <col min="2" max="2" width="22.7962962962963" customWidth="1"/>
    <col min="3" max="3" width="19.2685185185185" customWidth="1"/>
    <col min="4" max="4" width="16.6944444444444" customWidth="1"/>
    <col min="5" max="6" width="16.4166666666667" customWidth="1"/>
    <col min="7" max="8" width="17.6388888888889" customWidth="1"/>
  </cols>
  <sheetData>
    <row r="1" ht="16.35" customHeight="1" spans="1:8">
      <c r="A1" s="16"/>
      <c r="H1" s="49" t="s">
        <v>414</v>
      </c>
    </row>
    <row r="2" s="2" customFormat="1" ht="38.8" customHeight="1" spans="1:8">
      <c r="A2" s="51" t="s">
        <v>25</v>
      </c>
      <c r="B2" s="51"/>
      <c r="C2" s="51"/>
      <c r="D2" s="51"/>
      <c r="E2" s="51"/>
      <c r="F2" s="51"/>
      <c r="G2" s="51"/>
      <c r="H2" s="51"/>
    </row>
    <row r="3" ht="24.15" customHeight="1" spans="1:8">
      <c r="A3" s="18" t="s">
        <v>30</v>
      </c>
      <c r="B3" s="18"/>
      <c r="C3" s="18"/>
      <c r="D3" s="18"/>
      <c r="E3" s="18"/>
      <c r="F3" s="18"/>
      <c r="G3" s="18"/>
      <c r="H3" s="50" t="s">
        <v>31</v>
      </c>
    </row>
    <row r="4" ht="20.7" customHeight="1" spans="1:8">
      <c r="A4" s="19" t="s">
        <v>155</v>
      </c>
      <c r="B4" s="19" t="s">
        <v>156</v>
      </c>
      <c r="C4" s="19" t="s">
        <v>135</v>
      </c>
      <c r="D4" s="21" t="s">
        <v>415</v>
      </c>
      <c r="E4" s="45"/>
      <c r="F4" s="45"/>
      <c r="G4" s="45"/>
      <c r="H4" s="22"/>
    </row>
    <row r="5" ht="18.95" customHeight="1" spans="1:8">
      <c r="A5" s="19"/>
      <c r="B5" s="19"/>
      <c r="C5" s="19"/>
      <c r="D5" s="19" t="s">
        <v>137</v>
      </c>
      <c r="E5" s="19" t="s">
        <v>3</v>
      </c>
      <c r="F5" s="19"/>
      <c r="G5" s="19" t="s">
        <v>238</v>
      </c>
      <c r="H5" s="20" t="s">
        <v>158</v>
      </c>
    </row>
    <row r="6" ht="24.15" customHeight="1" spans="1:8">
      <c r="A6" s="19"/>
      <c r="B6" s="19"/>
      <c r="C6" s="19"/>
      <c r="D6" s="19"/>
      <c r="E6" s="19" t="s">
        <v>216</v>
      </c>
      <c r="F6" s="19" t="s">
        <v>186</v>
      </c>
      <c r="G6" s="19"/>
      <c r="H6" s="24"/>
    </row>
    <row r="7" ht="22.8" customHeight="1" spans="1:8">
      <c r="A7" s="27"/>
      <c r="B7" s="52" t="s">
        <v>135</v>
      </c>
      <c r="C7" s="26">
        <f>C8</f>
        <v>55</v>
      </c>
      <c r="D7" s="26"/>
      <c r="E7" s="26"/>
      <c r="F7" s="26"/>
      <c r="G7" s="26"/>
      <c r="H7" s="26">
        <f>H8</f>
        <v>55</v>
      </c>
    </row>
    <row r="8" ht="22.8" customHeight="1" spans="1:8">
      <c r="A8" s="56" t="s">
        <v>195</v>
      </c>
      <c r="B8" s="56" t="s">
        <v>153</v>
      </c>
      <c r="C8" s="57">
        <f>C9</f>
        <v>55</v>
      </c>
      <c r="D8" s="26"/>
      <c r="E8" s="26"/>
      <c r="F8" s="26"/>
      <c r="G8" s="26"/>
      <c r="H8" s="26">
        <f>H9</f>
        <v>55</v>
      </c>
    </row>
    <row r="9" ht="22.8" customHeight="1" spans="1:8">
      <c r="A9" s="58" t="s">
        <v>196</v>
      </c>
      <c r="B9" s="58" t="s">
        <v>197</v>
      </c>
      <c r="C9" s="26">
        <f>C10</f>
        <v>55</v>
      </c>
      <c r="D9" s="26"/>
      <c r="E9" s="26"/>
      <c r="F9" s="26"/>
      <c r="G9" s="26"/>
      <c r="H9" s="26">
        <f>H10</f>
        <v>55</v>
      </c>
    </row>
    <row r="10" ht="22.8" customHeight="1" spans="1:8">
      <c r="A10" s="58" t="s">
        <v>250</v>
      </c>
      <c r="B10" s="58" t="s">
        <v>251</v>
      </c>
      <c r="C10" s="26">
        <f>C11</f>
        <v>55</v>
      </c>
      <c r="D10" s="26"/>
      <c r="E10" s="26"/>
      <c r="F10" s="26"/>
      <c r="G10" s="26"/>
      <c r="H10" s="26">
        <f>H11</f>
        <v>55</v>
      </c>
    </row>
    <row r="11" ht="22.8" customHeight="1" spans="1:8">
      <c r="A11" s="58" t="s">
        <v>252</v>
      </c>
      <c r="B11" s="58" t="s">
        <v>253</v>
      </c>
      <c r="C11" s="26">
        <f>C12</f>
        <v>55</v>
      </c>
      <c r="D11" s="26"/>
      <c r="E11" s="26"/>
      <c r="F11" s="26"/>
      <c r="G11" s="26"/>
      <c r="H11" s="26">
        <f>H12</f>
        <v>55</v>
      </c>
    </row>
    <row r="12" ht="22.8" customHeight="1" spans="1:8">
      <c r="A12" s="28" t="s">
        <v>256</v>
      </c>
      <c r="B12" s="28" t="s">
        <v>257</v>
      </c>
      <c r="C12" s="30">
        <f>H12</f>
        <v>55</v>
      </c>
      <c r="D12" s="30"/>
      <c r="E12" s="59"/>
      <c r="F12" s="59"/>
      <c r="G12" s="59"/>
      <c r="H12" s="59">
        <v>55</v>
      </c>
    </row>
  </sheetData>
  <mergeCells count="10">
    <mergeCell ref="A2:H2"/>
    <mergeCell ref="A3:G3"/>
    <mergeCell ref="D4:H4"/>
    <mergeCell ref="E5:F5"/>
    <mergeCell ref="A4:A6"/>
    <mergeCell ref="B4:B6"/>
    <mergeCell ref="C4:C6"/>
    <mergeCell ref="D5:D6"/>
    <mergeCell ref="G5:G6"/>
    <mergeCell ref="H5:H6"/>
  </mergeCells>
  <printOptions horizontalCentered="1"/>
  <pageMargins left="0.0777777777777778" right="0.0777777777777778" top="1.0625" bottom="0.0777777777777778" header="0" footer="0"/>
  <pageSetup paperSize="9" orientation="landscape"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3" sqref="A3:L3"/>
    </sheetView>
  </sheetViews>
  <sheetFormatPr defaultColWidth="9" defaultRowHeight="14.4"/>
  <cols>
    <col min="1" max="1" width="10.0462962962963" customWidth="1"/>
    <col min="2" max="2" width="21.712962962963" customWidth="1"/>
    <col min="3" max="3" width="13.2962962962963" customWidth="1"/>
    <col min="4" max="14" width="7.69444444444444" customWidth="1"/>
    <col min="15" max="17" width="9.76851851851852" customWidth="1"/>
  </cols>
  <sheetData>
    <row r="1" ht="16.35" customHeight="1" spans="1:14">
      <c r="A1" s="16"/>
      <c r="M1" s="49" t="s">
        <v>416</v>
      </c>
      <c r="N1" s="49"/>
    </row>
    <row r="2" s="2" customFormat="1" ht="45.7" customHeight="1" spans="1:14">
      <c r="A2" s="51" t="s">
        <v>26</v>
      </c>
      <c r="B2" s="51"/>
      <c r="C2" s="51"/>
      <c r="D2" s="51"/>
      <c r="E2" s="51"/>
      <c r="F2" s="51"/>
      <c r="G2" s="51"/>
      <c r="H2" s="51"/>
      <c r="I2" s="51"/>
      <c r="J2" s="51"/>
      <c r="K2" s="51"/>
      <c r="L2" s="51"/>
      <c r="M2" s="51"/>
      <c r="N2" s="51"/>
    </row>
    <row r="3" ht="18.1" customHeight="1" spans="1:14">
      <c r="A3" s="18" t="s">
        <v>30</v>
      </c>
      <c r="B3" s="18"/>
      <c r="C3" s="18"/>
      <c r="D3" s="18"/>
      <c r="E3" s="18"/>
      <c r="F3" s="18"/>
      <c r="G3" s="18"/>
      <c r="H3" s="18"/>
      <c r="I3" s="18"/>
      <c r="J3" s="18"/>
      <c r="K3" s="18"/>
      <c r="L3" s="18"/>
      <c r="M3" s="50" t="s">
        <v>31</v>
      </c>
      <c r="N3" s="50"/>
    </row>
    <row r="4" ht="26.05" customHeight="1" spans="1:14">
      <c r="A4" s="19" t="s">
        <v>176</v>
      </c>
      <c r="B4" s="19" t="s">
        <v>417</v>
      </c>
      <c r="C4" s="19" t="s">
        <v>418</v>
      </c>
      <c r="D4" s="19"/>
      <c r="E4" s="19"/>
      <c r="F4" s="19"/>
      <c r="G4" s="19"/>
      <c r="H4" s="19"/>
      <c r="I4" s="19"/>
      <c r="J4" s="19"/>
      <c r="K4" s="19"/>
      <c r="L4" s="19"/>
      <c r="M4" s="19" t="s">
        <v>419</v>
      </c>
      <c r="N4" s="19"/>
    </row>
    <row r="5" ht="31.9" customHeight="1" spans="1:14">
      <c r="A5" s="19"/>
      <c r="B5" s="19"/>
      <c r="C5" s="19" t="s">
        <v>420</v>
      </c>
      <c r="D5" s="19" t="s">
        <v>138</v>
      </c>
      <c r="E5" s="19"/>
      <c r="F5" s="19"/>
      <c r="G5" s="19"/>
      <c r="H5" s="19"/>
      <c r="I5" s="19"/>
      <c r="J5" s="19" t="s">
        <v>421</v>
      </c>
      <c r="K5" s="19" t="s">
        <v>140</v>
      </c>
      <c r="L5" s="19" t="s">
        <v>141</v>
      </c>
      <c r="M5" s="19" t="s">
        <v>422</v>
      </c>
      <c r="N5" s="19" t="s">
        <v>423</v>
      </c>
    </row>
    <row r="6" ht="44.85" customHeight="1" spans="1:14">
      <c r="A6" s="19"/>
      <c r="B6" s="19"/>
      <c r="C6" s="19"/>
      <c r="D6" s="19" t="s">
        <v>424</v>
      </c>
      <c r="E6" s="19" t="s">
        <v>425</v>
      </c>
      <c r="F6" s="19" t="s">
        <v>426</v>
      </c>
      <c r="G6" s="19" t="s">
        <v>427</v>
      </c>
      <c r="H6" s="19" t="s">
        <v>428</v>
      </c>
      <c r="I6" s="19" t="s">
        <v>429</v>
      </c>
      <c r="J6" s="19"/>
      <c r="K6" s="19"/>
      <c r="L6" s="19"/>
      <c r="M6" s="19"/>
      <c r="N6" s="19"/>
    </row>
    <row r="7" ht="22.8" customHeight="1" spans="1:14">
      <c r="A7" s="27"/>
      <c r="B7" s="52" t="s">
        <v>135</v>
      </c>
      <c r="C7" s="26">
        <f>C8</f>
        <v>292.68</v>
      </c>
      <c r="D7" s="26">
        <f>D8</f>
        <v>237.68</v>
      </c>
      <c r="E7" s="26">
        <f>E8</f>
        <v>237.68</v>
      </c>
      <c r="F7" s="26"/>
      <c r="G7" s="26"/>
      <c r="H7" s="26"/>
      <c r="I7" s="26"/>
      <c r="J7" s="26"/>
      <c r="K7" s="26"/>
      <c r="L7" s="26"/>
      <c r="M7" s="26">
        <f>M8</f>
        <v>292.68</v>
      </c>
      <c r="N7" s="26"/>
    </row>
    <row r="8" ht="22.8" customHeight="1" spans="1:14">
      <c r="A8" s="25" t="s">
        <v>195</v>
      </c>
      <c r="B8" s="25" t="s">
        <v>153</v>
      </c>
      <c r="C8" s="26">
        <f>C9</f>
        <v>292.68</v>
      </c>
      <c r="D8" s="26">
        <f>D9</f>
        <v>237.68</v>
      </c>
      <c r="E8" s="26">
        <f>E9</f>
        <v>237.68</v>
      </c>
      <c r="F8" s="26"/>
      <c r="G8" s="26"/>
      <c r="H8" s="26"/>
      <c r="I8" s="26"/>
      <c r="J8" s="26"/>
      <c r="K8" s="26"/>
      <c r="L8" s="26"/>
      <c r="M8" s="26">
        <f>M9</f>
        <v>292.68</v>
      </c>
      <c r="N8" s="26"/>
    </row>
    <row r="9" ht="22.8" customHeight="1" spans="1:14">
      <c r="A9" s="28" t="s">
        <v>430</v>
      </c>
      <c r="B9" s="28" t="s">
        <v>431</v>
      </c>
      <c r="C9" s="30">
        <f>C10+C11+C12</f>
        <v>292.68</v>
      </c>
      <c r="D9" s="30">
        <f>D10+D11+D12</f>
        <v>237.68</v>
      </c>
      <c r="E9" s="30">
        <f>E10+E11+E12</f>
        <v>237.68</v>
      </c>
      <c r="F9" s="30"/>
      <c r="G9" s="30"/>
      <c r="H9" s="30"/>
      <c r="I9" s="30"/>
      <c r="J9" s="30"/>
      <c r="K9" s="30"/>
      <c r="L9" s="30"/>
      <c r="M9" s="30">
        <f>M10+M11+M12</f>
        <v>292.68</v>
      </c>
      <c r="N9" s="30"/>
    </row>
    <row r="10" ht="22.8" customHeight="1" spans="1:14">
      <c r="A10" s="28" t="s">
        <v>430</v>
      </c>
      <c r="B10" s="28" t="s">
        <v>432</v>
      </c>
      <c r="C10" s="31">
        <f>D10</f>
        <v>227.68</v>
      </c>
      <c r="D10" s="31">
        <f>E10</f>
        <v>227.68</v>
      </c>
      <c r="E10" s="31">
        <v>227.68</v>
      </c>
      <c r="F10" s="31"/>
      <c r="G10" s="31"/>
      <c r="H10" s="31"/>
      <c r="I10" s="31"/>
      <c r="J10" s="31"/>
      <c r="K10" s="31"/>
      <c r="L10" s="31"/>
      <c r="M10" s="31">
        <v>227.68</v>
      </c>
      <c r="N10" s="55"/>
    </row>
    <row r="11" spans="1:14">
      <c r="A11" s="28" t="s">
        <v>430</v>
      </c>
      <c r="B11" s="53" t="s">
        <v>433</v>
      </c>
      <c r="C11" s="54">
        <f>M11</f>
        <v>55</v>
      </c>
      <c r="D11" s="54">
        <f>E11</f>
        <v>0</v>
      </c>
      <c r="E11" s="54"/>
      <c r="F11" s="35"/>
      <c r="G11" s="35"/>
      <c r="H11" s="35"/>
      <c r="I11" s="35"/>
      <c r="J11" s="35"/>
      <c r="K11" s="35"/>
      <c r="L11" s="35"/>
      <c r="M11" s="54">
        <v>55</v>
      </c>
      <c r="N11" s="35"/>
    </row>
    <row r="12" spans="1:14">
      <c r="A12" s="28" t="s">
        <v>430</v>
      </c>
      <c r="B12" s="53" t="s">
        <v>434</v>
      </c>
      <c r="C12" s="54">
        <f>D12</f>
        <v>10</v>
      </c>
      <c r="D12" s="54">
        <f>E12</f>
        <v>10</v>
      </c>
      <c r="E12" s="54">
        <v>10</v>
      </c>
      <c r="F12" s="35"/>
      <c r="G12" s="35"/>
      <c r="H12" s="35"/>
      <c r="I12" s="35"/>
      <c r="J12" s="35"/>
      <c r="K12" s="35"/>
      <c r="L12" s="35"/>
      <c r="M12" s="54">
        <v>10</v>
      </c>
      <c r="N12" s="3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1.0625" bottom="0.0777777777777778" header="0" footer="0"/>
  <pageSetup paperSize="9"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tabSelected="1" workbookViewId="0">
      <pane ySplit="6" topLeftCell="A7" activePane="bottomLeft" state="frozen"/>
      <selection/>
      <selection pane="bottomLeft" activeCell="J11" sqref="J11"/>
    </sheetView>
  </sheetViews>
  <sheetFormatPr defaultColWidth="9" defaultRowHeight="14.4"/>
  <cols>
    <col min="1" max="1" width="6.78703703703704" customWidth="1"/>
    <col min="2" max="2" width="15.0648148148148" customWidth="1"/>
    <col min="3" max="3" width="13.75" customWidth="1"/>
    <col min="4" max="5" width="8.5462962962963" customWidth="1"/>
    <col min="6" max="6" width="8.5" customWidth="1"/>
    <col min="7" max="7" width="12.2037037037037" customWidth="1"/>
    <col min="8" max="8" width="13.3796296296296" customWidth="1"/>
    <col min="9" max="9" width="9.62962962962963" customWidth="1"/>
    <col min="10" max="10" width="6.87962962962963" customWidth="1"/>
    <col min="11" max="11" width="7.37962962962963" customWidth="1"/>
    <col min="12" max="12" width="9" customWidth="1"/>
    <col min="13" max="13" width="8.37962962962963" customWidth="1"/>
    <col min="14" max="15" width="7.62962962962963" customWidth="1"/>
    <col min="16" max="16" width="8.87962962962963" customWidth="1"/>
    <col min="17" max="18" width="7.62962962962963" customWidth="1"/>
    <col min="19" max="19" width="12.5" customWidth="1"/>
    <col min="20" max="23" width="9.76851851851852" customWidth="1"/>
  </cols>
  <sheetData>
    <row r="1" ht="16.35" customHeight="1" spans="1:19">
      <c r="A1" s="16"/>
      <c r="B1" s="16"/>
      <c r="C1" s="16"/>
      <c r="D1" s="16"/>
      <c r="E1" s="16"/>
      <c r="F1" s="16"/>
      <c r="G1" s="16"/>
      <c r="H1" s="16"/>
      <c r="I1" s="16"/>
      <c r="J1" s="16"/>
      <c r="K1" s="16"/>
      <c r="L1" s="16"/>
      <c r="M1" s="16"/>
      <c r="N1" s="16"/>
      <c r="O1" s="16"/>
      <c r="P1" s="16"/>
      <c r="Q1" s="16"/>
      <c r="R1" s="16"/>
      <c r="S1" s="49" t="s">
        <v>435</v>
      </c>
    </row>
    <row r="2" s="2" customFormat="1" ht="37.95" customHeight="1" spans="1:19">
      <c r="A2" s="17" t="s">
        <v>27</v>
      </c>
      <c r="B2" s="17"/>
      <c r="C2" s="17"/>
      <c r="D2" s="17"/>
      <c r="E2" s="17"/>
      <c r="F2" s="17"/>
      <c r="G2" s="17"/>
      <c r="H2" s="17"/>
      <c r="I2" s="17"/>
      <c r="J2" s="17"/>
      <c r="K2" s="17"/>
      <c r="L2" s="17"/>
      <c r="M2" s="17"/>
      <c r="N2" s="17"/>
      <c r="O2" s="17"/>
      <c r="P2" s="17"/>
      <c r="Q2" s="17"/>
      <c r="R2" s="17"/>
      <c r="S2" s="17"/>
    </row>
    <row r="3" ht="21.55" customHeight="1" spans="1:19">
      <c r="A3" s="18" t="s">
        <v>30</v>
      </c>
      <c r="B3" s="18"/>
      <c r="C3" s="18"/>
      <c r="D3" s="18"/>
      <c r="E3" s="18"/>
      <c r="F3" s="18"/>
      <c r="G3" s="18"/>
      <c r="H3" s="18"/>
      <c r="I3" s="18"/>
      <c r="J3" s="18"/>
      <c r="K3" s="18"/>
      <c r="L3" s="18"/>
      <c r="M3" s="18"/>
      <c r="N3" s="18"/>
      <c r="O3" s="18"/>
      <c r="P3" s="18"/>
      <c r="Q3" s="18"/>
      <c r="R3" s="50" t="s">
        <v>31</v>
      </c>
      <c r="S3" s="50"/>
    </row>
    <row r="4" ht="33.6" customHeight="1" spans="1:19">
      <c r="A4" s="19" t="s">
        <v>176</v>
      </c>
      <c r="B4" s="19" t="s">
        <v>436</v>
      </c>
      <c r="C4" s="20" t="s">
        <v>437</v>
      </c>
      <c r="D4" s="19" t="s">
        <v>438</v>
      </c>
      <c r="E4" s="21" t="s">
        <v>439</v>
      </c>
      <c r="F4" s="22"/>
      <c r="G4" s="19" t="s">
        <v>440</v>
      </c>
      <c r="H4" s="20" t="s">
        <v>441</v>
      </c>
      <c r="I4" s="19" t="s">
        <v>442</v>
      </c>
      <c r="J4" s="19"/>
      <c r="K4" s="19"/>
      <c r="L4" s="19"/>
      <c r="M4" s="19"/>
      <c r="N4" s="19"/>
      <c r="O4" s="19"/>
      <c r="P4" s="19"/>
      <c r="Q4" s="19"/>
      <c r="R4" s="19"/>
      <c r="S4" s="19"/>
    </row>
    <row r="5" ht="33.6" customHeight="1" spans="1:19">
      <c r="A5" s="19"/>
      <c r="B5" s="19"/>
      <c r="C5" s="23"/>
      <c r="D5" s="19"/>
      <c r="E5" s="20" t="s">
        <v>443</v>
      </c>
      <c r="F5" s="20" t="s">
        <v>444</v>
      </c>
      <c r="G5" s="19"/>
      <c r="H5" s="23"/>
      <c r="I5" s="21" t="s">
        <v>445</v>
      </c>
      <c r="J5" s="45"/>
      <c r="K5" s="22"/>
      <c r="L5" s="21" t="s">
        <v>446</v>
      </c>
      <c r="M5" s="45"/>
      <c r="N5" s="22"/>
      <c r="O5" s="45" t="s">
        <v>447</v>
      </c>
      <c r="P5" s="45"/>
      <c r="Q5" s="45"/>
      <c r="R5" s="22"/>
      <c r="S5" s="19" t="s">
        <v>448</v>
      </c>
    </row>
    <row r="6" ht="36.2" customHeight="1" spans="1:19">
      <c r="A6" s="19"/>
      <c r="B6" s="19"/>
      <c r="C6" s="24"/>
      <c r="D6" s="19"/>
      <c r="E6" s="24"/>
      <c r="F6" s="24"/>
      <c r="G6" s="19"/>
      <c r="H6" s="24"/>
      <c r="I6" s="19" t="s">
        <v>449</v>
      </c>
      <c r="J6" s="19" t="s">
        <v>450</v>
      </c>
      <c r="K6" s="19" t="s">
        <v>451</v>
      </c>
      <c r="L6" s="19" t="s">
        <v>452</v>
      </c>
      <c r="M6" s="19" t="s">
        <v>453</v>
      </c>
      <c r="N6" s="19" t="s">
        <v>454</v>
      </c>
      <c r="O6" s="19" t="s">
        <v>455</v>
      </c>
      <c r="P6" s="19" t="s">
        <v>456</v>
      </c>
      <c r="Q6" s="19" t="s">
        <v>457</v>
      </c>
      <c r="R6" s="19" t="s">
        <v>458</v>
      </c>
      <c r="S6" s="19" t="s">
        <v>459</v>
      </c>
    </row>
    <row r="7" ht="31" customHeight="1" spans="1:19">
      <c r="A7" s="25" t="s">
        <v>195</v>
      </c>
      <c r="B7" s="25" t="s">
        <v>153</v>
      </c>
      <c r="C7" s="25"/>
      <c r="D7" s="26">
        <f>D8</f>
        <v>292.68</v>
      </c>
      <c r="E7" s="26">
        <f>E8</f>
        <v>292.68</v>
      </c>
      <c r="F7" s="26"/>
      <c r="G7" s="27"/>
      <c r="H7" s="27"/>
      <c r="I7" s="27"/>
      <c r="J7" s="27"/>
      <c r="K7" s="27"/>
      <c r="L7" s="27"/>
      <c r="M7" s="27"/>
      <c r="N7" s="27"/>
      <c r="O7" s="27"/>
      <c r="P7" s="27"/>
      <c r="Q7" s="27"/>
      <c r="R7" s="27"/>
      <c r="S7" s="27"/>
    </row>
    <row r="8" ht="31" customHeight="1" spans="1:19">
      <c r="A8" s="28" t="s">
        <v>430</v>
      </c>
      <c r="B8" s="28" t="s">
        <v>431</v>
      </c>
      <c r="C8" s="29"/>
      <c r="D8" s="30">
        <f>D9+D11+D10</f>
        <v>292.68</v>
      </c>
      <c r="E8" s="31">
        <f>E9+E11+E10</f>
        <v>292.68</v>
      </c>
      <c r="F8" s="31"/>
      <c r="G8" s="29"/>
      <c r="H8" s="29"/>
      <c r="I8" s="27"/>
      <c r="J8" s="29"/>
      <c r="K8" s="29"/>
      <c r="L8" s="29"/>
      <c r="M8" s="29"/>
      <c r="N8" s="29"/>
      <c r="O8" s="29"/>
      <c r="P8" s="29"/>
      <c r="Q8" s="29"/>
      <c r="R8" s="29"/>
      <c r="S8" s="29"/>
    </row>
    <row r="9" ht="151" customHeight="1" spans="1:19">
      <c r="A9" s="29" t="s">
        <v>196</v>
      </c>
      <c r="B9" s="29" t="s">
        <v>460</v>
      </c>
      <c r="C9" s="32" t="s">
        <v>461</v>
      </c>
      <c r="D9" s="33">
        <v>227.68</v>
      </c>
      <c r="E9" s="34">
        <v>227.68</v>
      </c>
      <c r="F9" s="35"/>
      <c r="G9" s="36" t="s">
        <v>462</v>
      </c>
      <c r="H9" s="37" t="s">
        <v>463</v>
      </c>
      <c r="I9" s="46" t="s">
        <v>464</v>
      </c>
      <c r="J9" s="47"/>
      <c r="K9" s="47"/>
      <c r="L9" s="46" t="s">
        <v>465</v>
      </c>
      <c r="M9" s="46" t="s">
        <v>466</v>
      </c>
      <c r="N9" s="46" t="s">
        <v>467</v>
      </c>
      <c r="O9" s="47"/>
      <c r="P9" s="46" t="s">
        <v>468</v>
      </c>
      <c r="Q9" s="47"/>
      <c r="R9" s="47"/>
      <c r="S9" s="46" t="s">
        <v>469</v>
      </c>
    </row>
    <row r="10" ht="138" customHeight="1" spans="1:19">
      <c r="A10" s="29" t="s">
        <v>196</v>
      </c>
      <c r="B10" s="29" t="s">
        <v>470</v>
      </c>
      <c r="C10" s="38" t="s">
        <v>471</v>
      </c>
      <c r="D10" s="33">
        <v>55</v>
      </c>
      <c r="E10" s="39">
        <v>55</v>
      </c>
      <c r="G10" s="29" t="s">
        <v>472</v>
      </c>
      <c r="H10" s="40" t="s">
        <v>473</v>
      </c>
      <c r="I10" s="48" t="s">
        <v>474</v>
      </c>
      <c r="J10" s="35"/>
      <c r="K10" s="35"/>
      <c r="L10" s="48" t="s">
        <v>475</v>
      </c>
      <c r="M10" s="48" t="s">
        <v>476</v>
      </c>
      <c r="N10" s="48" t="s">
        <v>467</v>
      </c>
      <c r="O10" s="48" t="s">
        <v>477</v>
      </c>
      <c r="P10" s="48" t="s">
        <v>478</v>
      </c>
      <c r="Q10" s="48" t="s">
        <v>479</v>
      </c>
      <c r="R10" s="35"/>
      <c r="S10" s="48" t="s">
        <v>480</v>
      </c>
    </row>
    <row r="11" ht="129" customHeight="1" spans="1:19">
      <c r="A11" s="29" t="s">
        <v>196</v>
      </c>
      <c r="B11" s="29" t="s">
        <v>481</v>
      </c>
      <c r="C11" s="41" t="s">
        <v>482</v>
      </c>
      <c r="D11" s="33">
        <v>10</v>
      </c>
      <c r="E11" s="42">
        <v>10</v>
      </c>
      <c r="F11" s="43"/>
      <c r="G11" s="29" t="s">
        <v>483</v>
      </c>
      <c r="H11" s="44" t="s">
        <v>483</v>
      </c>
      <c r="I11" s="48" t="s">
        <v>484</v>
      </c>
      <c r="J11" s="35"/>
      <c r="K11" s="35"/>
      <c r="L11" s="48" t="s">
        <v>485</v>
      </c>
      <c r="M11" s="48" t="s">
        <v>486</v>
      </c>
      <c r="N11" s="48" t="s">
        <v>487</v>
      </c>
      <c r="O11" s="35"/>
      <c r="P11" s="48" t="s">
        <v>488</v>
      </c>
      <c r="Q11" s="35"/>
      <c r="R11" s="35"/>
      <c r="S11" s="48" t="s">
        <v>489</v>
      </c>
    </row>
  </sheetData>
  <mergeCells count="16">
    <mergeCell ref="A2:S2"/>
    <mergeCell ref="A3:Q3"/>
    <mergeCell ref="R3:S3"/>
    <mergeCell ref="E4:F4"/>
    <mergeCell ref="I4:S4"/>
    <mergeCell ref="I5:K5"/>
    <mergeCell ref="L5:N5"/>
    <mergeCell ref="O5:R5"/>
    <mergeCell ref="A4:A6"/>
    <mergeCell ref="B4:B6"/>
    <mergeCell ref="C4:C6"/>
    <mergeCell ref="D4:D6"/>
    <mergeCell ref="E5:E6"/>
    <mergeCell ref="F5:F6"/>
    <mergeCell ref="G4:G6"/>
    <mergeCell ref="H4:H6"/>
  </mergeCells>
  <printOptions horizontalCentered="1"/>
  <pageMargins left="0.0784722222222222" right="0.0784722222222222" top="0.196527777777778" bottom="0.0784722222222222" header="0" footer="0"/>
  <pageSetup paperSize="9" scale="82"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workbookViewId="0">
      <pane ySplit="1" topLeftCell="A2" activePane="bottomLeft" state="frozen"/>
      <selection/>
      <selection pane="bottomLeft" activeCell="I9" sqref="I9"/>
    </sheetView>
  </sheetViews>
  <sheetFormatPr defaultColWidth="9" defaultRowHeight="14.4"/>
  <cols>
    <col min="1" max="1" width="23.75" customWidth="1"/>
    <col min="2" max="2" width="9.5" customWidth="1"/>
    <col min="3" max="3" width="9.09259259259259" customWidth="1"/>
    <col min="4" max="4" width="6.24074074074074" customWidth="1"/>
    <col min="5" max="5" width="5.96296296296296" customWidth="1"/>
    <col min="6" max="6" width="6.24074074074074" customWidth="1"/>
    <col min="7" max="7" width="6.50925925925926" customWidth="1"/>
    <col min="8" max="8" width="8.33333333333333" customWidth="1"/>
    <col min="9" max="9" width="20.75" customWidth="1"/>
    <col min="10" max="10" width="20.6296296296296" customWidth="1"/>
    <col min="11" max="11" width="6.50925925925926" customWidth="1"/>
    <col min="12" max="12" width="7.75" customWidth="1"/>
    <col min="13" max="13" width="8.27777777777778" customWidth="1"/>
    <col min="14" max="16" width="7.87962962962963" customWidth="1"/>
    <col min="17" max="20" width="9" customWidth="1"/>
  </cols>
  <sheetData>
    <row r="1" s="1" customFormat="1" spans="1:21">
      <c r="A1" s="3"/>
      <c r="B1" s="4"/>
      <c r="C1" s="4"/>
      <c r="D1" s="4"/>
      <c r="E1" s="4"/>
      <c r="F1" s="4"/>
      <c r="G1" s="4"/>
      <c r="H1" s="4"/>
      <c r="I1" s="4"/>
      <c r="J1" s="4"/>
      <c r="K1" s="4"/>
      <c r="L1" s="4"/>
      <c r="M1" s="4"/>
      <c r="N1" s="4"/>
      <c r="O1" s="4"/>
      <c r="P1" s="4"/>
      <c r="Q1" s="4"/>
      <c r="R1" s="4"/>
      <c r="S1" s="13" t="s">
        <v>490</v>
      </c>
      <c r="T1" s="13"/>
      <c r="U1" s="14"/>
    </row>
    <row r="2" s="2" customFormat="1" ht="24" spans="1:21">
      <c r="A2" s="5" t="s">
        <v>491</v>
      </c>
      <c r="B2" s="5"/>
      <c r="C2" s="5"/>
      <c r="D2" s="5"/>
      <c r="E2" s="5"/>
      <c r="F2" s="5"/>
      <c r="G2" s="5"/>
      <c r="H2" s="5"/>
      <c r="I2" s="5"/>
      <c r="J2" s="5"/>
      <c r="K2" s="5"/>
      <c r="L2" s="5"/>
      <c r="M2" s="5"/>
      <c r="N2" s="5"/>
      <c r="O2" s="5"/>
      <c r="P2" s="5"/>
      <c r="Q2" s="5"/>
      <c r="R2" s="5"/>
      <c r="S2" s="5"/>
      <c r="T2" s="5"/>
      <c r="U2" s="5"/>
    </row>
    <row r="3" s="1" customFormat="1" spans="1:21">
      <c r="A3" s="3" t="s">
        <v>492</v>
      </c>
      <c r="B3" s="3"/>
      <c r="C3" s="3"/>
      <c r="D3" s="3"/>
      <c r="E3" s="3"/>
      <c r="F3" s="3"/>
      <c r="G3" s="3"/>
      <c r="H3" s="3"/>
      <c r="I3" s="3"/>
      <c r="J3" s="3"/>
      <c r="K3" s="4"/>
      <c r="L3" s="4"/>
      <c r="M3" s="4"/>
      <c r="N3" s="10"/>
      <c r="O3" s="10"/>
      <c r="P3" s="4"/>
      <c r="Q3" s="4"/>
      <c r="R3" s="15" t="s">
        <v>31</v>
      </c>
      <c r="S3" s="15"/>
      <c r="T3" s="15"/>
      <c r="U3" s="15"/>
    </row>
    <row r="4" s="1" customFormat="1" ht="20" customHeight="1" spans="1:21">
      <c r="A4" s="6" t="s">
        <v>493</v>
      </c>
      <c r="B4" s="7" t="s">
        <v>494</v>
      </c>
      <c r="C4" s="7"/>
      <c r="D4" s="7"/>
      <c r="E4" s="7"/>
      <c r="F4" s="7"/>
      <c r="G4" s="7"/>
      <c r="H4" s="7"/>
      <c r="I4" s="7" t="s">
        <v>495</v>
      </c>
      <c r="J4" s="7" t="s">
        <v>496</v>
      </c>
      <c r="K4" s="7" t="s">
        <v>497</v>
      </c>
      <c r="L4" s="7"/>
      <c r="M4" s="7"/>
      <c r="N4" s="7"/>
      <c r="O4" s="7"/>
      <c r="P4" s="7"/>
      <c r="Q4" s="7"/>
      <c r="R4" s="7"/>
      <c r="S4" s="7"/>
      <c r="T4" s="7"/>
      <c r="U4" s="7"/>
    </row>
    <row r="5" s="1" customFormat="1" ht="24" spans="1:21">
      <c r="A5" s="6"/>
      <c r="B5" s="7" t="s">
        <v>438</v>
      </c>
      <c r="C5" s="7" t="s">
        <v>498</v>
      </c>
      <c r="D5" s="7"/>
      <c r="E5" s="7"/>
      <c r="F5" s="7"/>
      <c r="G5" s="7" t="s">
        <v>499</v>
      </c>
      <c r="H5" s="7"/>
      <c r="I5" s="7"/>
      <c r="J5" s="7"/>
      <c r="K5" s="7" t="s">
        <v>445</v>
      </c>
      <c r="L5" s="7"/>
      <c r="M5" s="7"/>
      <c r="N5" s="7" t="s">
        <v>446</v>
      </c>
      <c r="O5" s="7"/>
      <c r="P5" s="7"/>
      <c r="Q5" s="7" t="s">
        <v>447</v>
      </c>
      <c r="R5" s="7"/>
      <c r="S5" s="7"/>
      <c r="T5" s="7"/>
      <c r="U5" s="7" t="s">
        <v>448</v>
      </c>
    </row>
    <row r="6" s="1" customFormat="1" ht="48" spans="1:21">
      <c r="A6" s="6"/>
      <c r="B6" s="7"/>
      <c r="C6" s="7" t="s">
        <v>138</v>
      </c>
      <c r="D6" s="7" t="s">
        <v>500</v>
      </c>
      <c r="E6" s="7" t="s">
        <v>142</v>
      </c>
      <c r="F6" s="7" t="s">
        <v>501</v>
      </c>
      <c r="G6" s="7" t="s">
        <v>157</v>
      </c>
      <c r="H6" s="7" t="s">
        <v>502</v>
      </c>
      <c r="I6" s="7"/>
      <c r="J6" s="7"/>
      <c r="K6" s="7" t="s">
        <v>449</v>
      </c>
      <c r="L6" s="7" t="s">
        <v>450</v>
      </c>
      <c r="M6" s="7" t="s">
        <v>451</v>
      </c>
      <c r="N6" s="7" t="s">
        <v>503</v>
      </c>
      <c r="O6" s="7" t="s">
        <v>453</v>
      </c>
      <c r="P6" s="7" t="s">
        <v>454</v>
      </c>
      <c r="Q6" s="7" t="s">
        <v>455</v>
      </c>
      <c r="R6" s="7" t="s">
        <v>456</v>
      </c>
      <c r="S6" s="7" t="s">
        <v>457</v>
      </c>
      <c r="T6" s="7" t="s">
        <v>458</v>
      </c>
      <c r="U6" s="7" t="s">
        <v>504</v>
      </c>
    </row>
    <row r="7" s="1" customFormat="1" ht="24" customHeight="1" spans="1:21">
      <c r="A7" s="6" t="s">
        <v>505</v>
      </c>
      <c r="B7" s="8">
        <f>B8</f>
        <v>677.41</v>
      </c>
      <c r="C7" s="8">
        <f t="shared" ref="C7:H7" si="0">C8</f>
        <v>622.41</v>
      </c>
      <c r="D7" s="8">
        <f t="shared" si="0"/>
        <v>0</v>
      </c>
      <c r="E7" s="8">
        <f t="shared" si="0"/>
        <v>55</v>
      </c>
      <c r="F7" s="8">
        <f t="shared" si="0"/>
        <v>0</v>
      </c>
      <c r="G7" s="8">
        <f t="shared" si="0"/>
        <v>384.73</v>
      </c>
      <c r="H7" s="8">
        <f t="shared" si="0"/>
        <v>292.68</v>
      </c>
      <c r="I7" s="11"/>
      <c r="J7" s="11"/>
      <c r="K7" s="11"/>
      <c r="L7" s="11"/>
      <c r="M7" s="11"/>
      <c r="N7" s="11"/>
      <c r="O7" s="11"/>
      <c r="P7" s="11"/>
      <c r="Q7" s="11"/>
      <c r="R7" s="11"/>
      <c r="S7" s="11"/>
      <c r="T7" s="11"/>
      <c r="U7" s="11"/>
    </row>
    <row r="8" s="1" customFormat="1" ht="24" customHeight="1" spans="1:21">
      <c r="A8" s="6" t="s">
        <v>153</v>
      </c>
      <c r="B8" s="8">
        <f>B9</f>
        <v>677.41</v>
      </c>
      <c r="C8" s="8">
        <f t="shared" ref="C8:H8" si="1">C9</f>
        <v>622.41</v>
      </c>
      <c r="D8" s="8">
        <f t="shared" si="1"/>
        <v>0</v>
      </c>
      <c r="E8" s="8">
        <f t="shared" si="1"/>
        <v>55</v>
      </c>
      <c r="F8" s="8">
        <f t="shared" si="1"/>
        <v>0</v>
      </c>
      <c r="G8" s="8">
        <f t="shared" si="1"/>
        <v>384.73</v>
      </c>
      <c r="H8" s="8">
        <f t="shared" si="1"/>
        <v>292.68</v>
      </c>
      <c r="I8" s="11"/>
      <c r="J8" s="11"/>
      <c r="K8" s="11"/>
      <c r="L8" s="11"/>
      <c r="M8" s="11"/>
      <c r="N8" s="11"/>
      <c r="O8" s="11"/>
      <c r="P8" s="11"/>
      <c r="Q8" s="11"/>
      <c r="R8" s="11"/>
      <c r="S8" s="11"/>
      <c r="T8" s="11"/>
      <c r="U8" s="11"/>
    </row>
    <row r="9" s="1" customFormat="1" ht="183" customHeight="1" spans="1:21">
      <c r="A9" s="6" t="s">
        <v>3</v>
      </c>
      <c r="B9" s="8">
        <v>677.41</v>
      </c>
      <c r="C9" s="8">
        <v>622.41</v>
      </c>
      <c r="D9" s="8"/>
      <c r="E9" s="8">
        <v>55</v>
      </c>
      <c r="F9" s="8"/>
      <c r="G9" s="8">
        <v>384.73</v>
      </c>
      <c r="H9" s="8">
        <v>292.68</v>
      </c>
      <c r="I9" s="11" t="s">
        <v>506</v>
      </c>
      <c r="J9" s="11" t="s">
        <v>507</v>
      </c>
      <c r="K9" s="11" t="s">
        <v>508</v>
      </c>
      <c r="L9" s="11"/>
      <c r="M9" s="11"/>
      <c r="N9" s="11" t="s">
        <v>509</v>
      </c>
      <c r="O9" s="11" t="s">
        <v>510</v>
      </c>
      <c r="P9" s="11" t="s">
        <v>511</v>
      </c>
      <c r="Q9" s="11" t="s">
        <v>512</v>
      </c>
      <c r="R9" s="11" t="s">
        <v>513</v>
      </c>
      <c r="S9" s="11" t="s">
        <v>514</v>
      </c>
      <c r="T9" s="11"/>
      <c r="U9" s="11" t="s">
        <v>515</v>
      </c>
    </row>
    <row r="10" s="1" customFormat="1" ht="24" customHeight="1" spans="1:21">
      <c r="A10" s="6"/>
      <c r="B10" s="8"/>
      <c r="C10" s="8"/>
      <c r="D10" s="8"/>
      <c r="E10" s="8"/>
      <c r="F10" s="8"/>
      <c r="G10" s="8"/>
      <c r="H10" s="8"/>
      <c r="I10" s="11"/>
      <c r="J10" s="11"/>
      <c r="K10" s="11"/>
      <c r="L10" s="11"/>
      <c r="M10" s="11"/>
      <c r="N10" s="11"/>
      <c r="O10" s="11"/>
      <c r="P10" s="11"/>
      <c r="Q10" s="11"/>
      <c r="R10" s="11"/>
      <c r="S10" s="11"/>
      <c r="T10" s="11"/>
      <c r="U10" s="11"/>
    </row>
    <row r="11" s="1" customFormat="1" ht="24" customHeight="1" spans="1:21">
      <c r="A11" s="6"/>
      <c r="B11" s="8"/>
      <c r="C11" s="8"/>
      <c r="D11" s="8"/>
      <c r="E11" s="8"/>
      <c r="F11" s="8"/>
      <c r="G11" s="8"/>
      <c r="H11" s="8"/>
      <c r="I11" s="11"/>
      <c r="J11" s="11"/>
      <c r="K11" s="11"/>
      <c r="L11" s="11"/>
      <c r="M11" s="11"/>
      <c r="N11" s="11"/>
      <c r="O11" s="11"/>
      <c r="P11" s="11"/>
      <c r="Q11" s="11"/>
      <c r="R11" s="11"/>
      <c r="S11" s="11"/>
      <c r="T11" s="11"/>
      <c r="U11" s="11"/>
    </row>
    <row r="12" s="1" customFormat="1" ht="24" customHeight="1" spans="1:21">
      <c r="A12" s="9"/>
      <c r="B12" s="8"/>
      <c r="C12" s="8"/>
      <c r="D12" s="8"/>
      <c r="E12" s="8"/>
      <c r="F12" s="8"/>
      <c r="G12" s="8"/>
      <c r="H12" s="8"/>
      <c r="I12" s="12"/>
      <c r="J12" s="12"/>
      <c r="K12" s="12"/>
      <c r="L12" s="12"/>
      <c r="M12" s="12"/>
      <c r="N12" s="12"/>
      <c r="O12" s="12"/>
      <c r="P12" s="12"/>
      <c r="Q12" s="12"/>
      <c r="R12" s="12"/>
      <c r="S12" s="12"/>
      <c r="T12" s="12"/>
      <c r="U12" s="12"/>
    </row>
    <row r="13" s="1" customFormat="1" spans="1:21">
      <c r="A13" s="3" t="s">
        <v>516</v>
      </c>
      <c r="B13" s="3"/>
      <c r="C13" s="3"/>
      <c r="D13" s="3"/>
      <c r="E13" s="3"/>
      <c r="F13" s="3"/>
      <c r="G13" s="3"/>
      <c r="H13" s="3"/>
      <c r="I13" s="3"/>
      <c r="J13" s="3"/>
      <c r="K13" s="3"/>
      <c r="L13" s="3"/>
      <c r="M13" s="3"/>
      <c r="N13" s="3"/>
      <c r="O13" s="3"/>
      <c r="P13" s="3"/>
      <c r="Q13" s="3"/>
      <c r="R13" s="3"/>
      <c r="S13" s="3"/>
      <c r="T13" s="3"/>
      <c r="U13" s="3"/>
    </row>
  </sheetData>
  <mergeCells count="17">
    <mergeCell ref="S1:U1"/>
    <mergeCell ref="A2:U2"/>
    <mergeCell ref="A3:J3"/>
    <mergeCell ref="N3:O3"/>
    <mergeCell ref="R3:U3"/>
    <mergeCell ref="B4:H4"/>
    <mergeCell ref="K4:U4"/>
    <mergeCell ref="C5:F5"/>
    <mergeCell ref="G5:H5"/>
    <mergeCell ref="K5:M5"/>
    <mergeCell ref="N5:P5"/>
    <mergeCell ref="Q5:T5"/>
    <mergeCell ref="A13:U13"/>
    <mergeCell ref="A4:A6"/>
    <mergeCell ref="B5:B6"/>
    <mergeCell ref="I4:I6"/>
    <mergeCell ref="J4:J6"/>
  </mergeCells>
  <printOptions horizontalCentered="1"/>
  <pageMargins left="0.0777777777777778" right="0.0777777777777778" top="1.0625" bottom="0.0777777777777778" header="0" footer="0"/>
  <pageSetup paperSize="9" scale="71"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workbookViewId="0">
      <selection activeCell="E5" sqref="E5"/>
    </sheetView>
  </sheetViews>
  <sheetFormatPr defaultColWidth="9" defaultRowHeight="14.4" outlineLevelCol="7"/>
  <cols>
    <col min="1" max="1" width="29.4537037037037" customWidth="1"/>
    <col min="2" max="2" width="11.9444444444444" customWidth="1"/>
    <col min="3" max="3" width="23.0648148148148" customWidth="1"/>
    <col min="4" max="4" width="10.5833333333333" customWidth="1"/>
    <col min="5" max="5" width="24.0185185185185" customWidth="1"/>
    <col min="6" max="6" width="10.4537037037037" customWidth="1"/>
    <col min="7" max="7" width="21.4444444444444" customWidth="1"/>
    <col min="8" max="8" width="10.3333333333333" customWidth="1"/>
  </cols>
  <sheetData>
    <row r="1" ht="12.9" customHeight="1" spans="1:8">
      <c r="A1" s="16"/>
      <c r="H1" s="49" t="s">
        <v>29</v>
      </c>
    </row>
    <row r="2" s="2" customFormat="1" ht="19.8" spans="1:8">
      <c r="A2" s="109" t="s">
        <v>6</v>
      </c>
      <c r="B2" s="109"/>
      <c r="C2" s="109"/>
      <c r="D2" s="109"/>
      <c r="E2" s="109"/>
      <c r="F2" s="109"/>
      <c r="G2" s="109"/>
      <c r="H2" s="109"/>
    </row>
    <row r="3" spans="1:8">
      <c r="A3" s="18" t="s">
        <v>30</v>
      </c>
      <c r="B3" s="18"/>
      <c r="C3" s="18"/>
      <c r="D3" s="18"/>
      <c r="E3" s="18"/>
      <c r="F3" s="18"/>
      <c r="G3" s="50" t="s">
        <v>31</v>
      </c>
      <c r="H3" s="50"/>
    </row>
    <row r="4" ht="17.9" customHeight="1" spans="1:8">
      <c r="A4" s="19" t="s">
        <v>32</v>
      </c>
      <c r="B4" s="19"/>
      <c r="C4" s="19" t="s">
        <v>33</v>
      </c>
      <c r="D4" s="19"/>
      <c r="E4" s="19"/>
      <c r="F4" s="19"/>
      <c r="G4" s="19"/>
      <c r="H4" s="19"/>
    </row>
    <row r="5" ht="22.4" customHeight="1" spans="1:8">
      <c r="A5" s="19" t="s">
        <v>34</v>
      </c>
      <c r="B5" s="19" t="s">
        <v>35</v>
      </c>
      <c r="C5" s="19" t="s">
        <v>36</v>
      </c>
      <c r="D5" s="19" t="s">
        <v>35</v>
      </c>
      <c r="E5" s="19" t="s">
        <v>37</v>
      </c>
      <c r="F5" s="19" t="s">
        <v>35</v>
      </c>
      <c r="G5" s="19" t="s">
        <v>38</v>
      </c>
      <c r="H5" s="19" t="s">
        <v>35</v>
      </c>
    </row>
    <row r="6" ht="16.25" customHeight="1" spans="1:8">
      <c r="A6" s="27" t="s">
        <v>39</v>
      </c>
      <c r="B6" s="30">
        <f>B7</f>
        <v>622.41</v>
      </c>
      <c r="C6" s="29" t="s">
        <v>40</v>
      </c>
      <c r="D6" s="59">
        <v>587.22</v>
      </c>
      <c r="E6" s="27" t="s">
        <v>41</v>
      </c>
      <c r="F6" s="26">
        <f>F7+F8+F9</f>
        <v>384.73</v>
      </c>
      <c r="G6" s="29" t="s">
        <v>42</v>
      </c>
      <c r="H6" s="30"/>
    </row>
    <row r="7" ht="16.25" customHeight="1" spans="1:8">
      <c r="A7" s="29" t="s">
        <v>43</v>
      </c>
      <c r="B7" s="30">
        <v>622.41</v>
      </c>
      <c r="C7" s="29" t="s">
        <v>44</v>
      </c>
      <c r="D7" s="59"/>
      <c r="E7" s="29" t="s">
        <v>45</v>
      </c>
      <c r="F7" s="30">
        <v>321.87</v>
      </c>
      <c r="G7" s="29" t="s">
        <v>46</v>
      </c>
      <c r="H7" s="30"/>
    </row>
    <row r="8" ht="16.25" customHeight="1" spans="1:8">
      <c r="A8" s="27" t="s">
        <v>47</v>
      </c>
      <c r="B8" s="30"/>
      <c r="C8" s="29" t="s">
        <v>48</v>
      </c>
      <c r="D8" s="59"/>
      <c r="E8" s="29" t="s">
        <v>49</v>
      </c>
      <c r="F8" s="30">
        <v>57.59</v>
      </c>
      <c r="G8" s="29" t="s">
        <v>50</v>
      </c>
      <c r="H8" s="30"/>
    </row>
    <row r="9" ht="16.25" customHeight="1" spans="1:8">
      <c r="A9" s="29" t="s">
        <v>51</v>
      </c>
      <c r="B9" s="30"/>
      <c r="C9" s="29" t="s">
        <v>52</v>
      </c>
      <c r="D9" s="59"/>
      <c r="E9" s="29" t="s">
        <v>53</v>
      </c>
      <c r="F9" s="30">
        <v>5.27</v>
      </c>
      <c r="G9" s="29" t="s">
        <v>54</v>
      </c>
      <c r="H9" s="30"/>
    </row>
    <row r="10" ht="16.25" customHeight="1" spans="1:8">
      <c r="A10" s="29" t="s">
        <v>55</v>
      </c>
      <c r="B10" s="30"/>
      <c r="C10" s="29" t="s">
        <v>56</v>
      </c>
      <c r="D10" s="59"/>
      <c r="E10" s="27" t="s">
        <v>57</v>
      </c>
      <c r="F10" s="26">
        <f>F11+F12</f>
        <v>292.68</v>
      </c>
      <c r="G10" s="29" t="s">
        <v>58</v>
      </c>
      <c r="H10" s="30">
        <v>677.41</v>
      </c>
    </row>
    <row r="11" ht="16.25" customHeight="1" spans="1:8">
      <c r="A11" s="29" t="s">
        <v>59</v>
      </c>
      <c r="B11" s="30"/>
      <c r="C11" s="29" t="s">
        <v>60</v>
      </c>
      <c r="D11" s="59"/>
      <c r="E11" s="29" t="s">
        <v>61</v>
      </c>
      <c r="F11" s="30">
        <v>20.9</v>
      </c>
      <c r="G11" s="29" t="s">
        <v>62</v>
      </c>
      <c r="H11" s="30"/>
    </row>
    <row r="12" ht="16.25" customHeight="1" spans="1:8">
      <c r="A12" s="29" t="s">
        <v>63</v>
      </c>
      <c r="B12" s="30"/>
      <c r="C12" s="29" t="s">
        <v>64</v>
      </c>
      <c r="D12" s="59"/>
      <c r="E12" s="29" t="s">
        <v>65</v>
      </c>
      <c r="F12" s="30">
        <v>271.78</v>
      </c>
      <c r="G12" s="29" t="s">
        <v>66</v>
      </c>
      <c r="H12" s="30"/>
    </row>
    <row r="13" ht="16.25" customHeight="1" spans="1:8">
      <c r="A13" s="29" t="s">
        <v>67</v>
      </c>
      <c r="B13" s="30"/>
      <c r="C13" s="29" t="s">
        <v>68</v>
      </c>
      <c r="D13" s="59">
        <v>61.76</v>
      </c>
      <c r="E13" s="29" t="s">
        <v>69</v>
      </c>
      <c r="F13" s="30"/>
      <c r="G13" s="29" t="s">
        <v>70</v>
      </c>
      <c r="H13" s="30"/>
    </row>
    <row r="14" ht="16.25" customHeight="1" spans="1:8">
      <c r="A14" s="29" t="s">
        <v>71</v>
      </c>
      <c r="B14" s="30"/>
      <c r="C14" s="29" t="s">
        <v>72</v>
      </c>
      <c r="D14" s="59"/>
      <c r="E14" s="29" t="s">
        <v>73</v>
      </c>
      <c r="F14" s="30"/>
      <c r="G14" s="29" t="s">
        <v>74</v>
      </c>
      <c r="H14" s="30"/>
    </row>
    <row r="15" ht="16.25" customHeight="1" spans="1:8">
      <c r="A15" s="29" t="s">
        <v>75</v>
      </c>
      <c r="B15" s="30"/>
      <c r="C15" s="29" t="s">
        <v>76</v>
      </c>
      <c r="D15" s="59"/>
      <c r="E15" s="29" t="s">
        <v>77</v>
      </c>
      <c r="F15" s="30"/>
      <c r="G15" s="29" t="s">
        <v>78</v>
      </c>
      <c r="H15" s="30"/>
    </row>
    <row r="16" ht="16.25" customHeight="1" spans="1:8">
      <c r="A16" s="29" t="s">
        <v>79</v>
      </c>
      <c r="B16" s="30"/>
      <c r="C16" s="29" t="s">
        <v>80</v>
      </c>
      <c r="D16" s="59"/>
      <c r="E16" s="29" t="s">
        <v>81</v>
      </c>
      <c r="F16" s="30"/>
      <c r="G16" s="29" t="s">
        <v>82</v>
      </c>
      <c r="H16" s="30"/>
    </row>
    <row r="17" ht="16.25" customHeight="1" spans="1:8">
      <c r="A17" s="29" t="s">
        <v>83</v>
      </c>
      <c r="B17" s="30"/>
      <c r="C17" s="29" t="s">
        <v>84</v>
      </c>
      <c r="D17" s="59"/>
      <c r="E17" s="29" t="s">
        <v>85</v>
      </c>
      <c r="F17" s="30"/>
      <c r="G17" s="29" t="s">
        <v>86</v>
      </c>
      <c r="H17" s="30"/>
    </row>
    <row r="18" ht="16.25" customHeight="1" spans="1:8">
      <c r="A18" s="29" t="s">
        <v>87</v>
      </c>
      <c r="B18" s="30"/>
      <c r="C18" s="29" t="s">
        <v>88</v>
      </c>
      <c r="D18" s="59"/>
      <c r="E18" s="29" t="s">
        <v>89</v>
      </c>
      <c r="F18" s="30"/>
      <c r="G18" s="29" t="s">
        <v>90</v>
      </c>
      <c r="H18" s="30"/>
    </row>
    <row r="19" ht="16.25" customHeight="1" spans="1:8">
      <c r="A19" s="29" t="s">
        <v>91</v>
      </c>
      <c r="B19" s="30"/>
      <c r="C19" s="29" t="s">
        <v>92</v>
      </c>
      <c r="D19" s="59"/>
      <c r="E19" s="29" t="s">
        <v>93</v>
      </c>
      <c r="F19" s="30"/>
      <c r="G19" s="29" t="s">
        <v>94</v>
      </c>
      <c r="H19" s="30"/>
    </row>
    <row r="20" ht="16.25" customHeight="1" spans="1:8">
      <c r="A20" s="27" t="s">
        <v>95</v>
      </c>
      <c r="B20" s="26"/>
      <c r="C20" s="29" t="s">
        <v>96</v>
      </c>
      <c r="D20" s="59"/>
      <c r="E20" s="29" t="s">
        <v>97</v>
      </c>
      <c r="F20" s="30"/>
      <c r="G20" s="29"/>
      <c r="H20" s="30"/>
    </row>
    <row r="21" ht="16.25" customHeight="1" spans="1:8">
      <c r="A21" s="27" t="s">
        <v>98</v>
      </c>
      <c r="B21" s="26"/>
      <c r="C21" s="29" t="s">
        <v>99</v>
      </c>
      <c r="D21" s="59"/>
      <c r="E21" s="27" t="s">
        <v>100</v>
      </c>
      <c r="F21" s="26"/>
      <c r="G21" s="29"/>
      <c r="H21" s="30"/>
    </row>
    <row r="22" ht="16.25" customHeight="1" spans="1:8">
      <c r="A22" s="27" t="s">
        <v>101</v>
      </c>
      <c r="B22" s="26"/>
      <c r="C22" s="29" t="s">
        <v>102</v>
      </c>
      <c r="D22" s="59"/>
      <c r="E22" s="29"/>
      <c r="F22" s="29"/>
      <c r="G22" s="29"/>
      <c r="H22" s="30"/>
    </row>
    <row r="23" ht="16.25" customHeight="1" spans="1:8">
      <c r="A23" s="27" t="s">
        <v>103</v>
      </c>
      <c r="B23" s="26">
        <v>55</v>
      </c>
      <c r="C23" s="29" t="s">
        <v>104</v>
      </c>
      <c r="D23" s="59"/>
      <c r="E23" s="29"/>
      <c r="F23" s="29"/>
      <c r="G23" s="29"/>
      <c r="H23" s="30"/>
    </row>
    <row r="24" ht="16.25" customHeight="1" spans="1:8">
      <c r="A24" s="27" t="s">
        <v>105</v>
      </c>
      <c r="B24" s="26"/>
      <c r="C24" s="29" t="s">
        <v>106</v>
      </c>
      <c r="D24" s="59"/>
      <c r="E24" s="29"/>
      <c r="F24" s="29"/>
      <c r="G24" s="29"/>
      <c r="H24" s="30"/>
    </row>
    <row r="25" ht="16.25" customHeight="1" spans="1:8">
      <c r="A25" s="29" t="s">
        <v>107</v>
      </c>
      <c r="B25" s="30"/>
      <c r="C25" s="29" t="s">
        <v>108</v>
      </c>
      <c r="D25" s="59">
        <v>28.43</v>
      </c>
      <c r="E25" s="29"/>
      <c r="F25" s="29"/>
      <c r="G25" s="29"/>
      <c r="H25" s="30"/>
    </row>
    <row r="26" ht="16.25" customHeight="1" spans="1:8">
      <c r="A26" s="29" t="s">
        <v>109</v>
      </c>
      <c r="B26" s="30"/>
      <c r="C26" s="29" t="s">
        <v>110</v>
      </c>
      <c r="D26" s="59"/>
      <c r="E26" s="29"/>
      <c r="F26" s="29"/>
      <c r="G26" s="29"/>
      <c r="H26" s="30"/>
    </row>
    <row r="27" ht="16.25" customHeight="1" spans="1:8">
      <c r="A27" s="29" t="s">
        <v>111</v>
      </c>
      <c r="B27" s="30"/>
      <c r="C27" s="29" t="s">
        <v>112</v>
      </c>
      <c r="D27" s="59"/>
      <c r="E27" s="29"/>
      <c r="F27" s="29"/>
      <c r="G27" s="29"/>
      <c r="H27" s="30"/>
    </row>
    <row r="28" ht="16.25" customHeight="1" spans="1:8">
      <c r="A28" s="27" t="s">
        <v>113</v>
      </c>
      <c r="B28" s="26"/>
      <c r="C28" s="29" t="s">
        <v>114</v>
      </c>
      <c r="D28" s="59"/>
      <c r="E28" s="29"/>
      <c r="F28" s="29"/>
      <c r="G28" s="29"/>
      <c r="H28" s="30"/>
    </row>
    <row r="29" ht="16.25" customHeight="1" spans="1:8">
      <c r="A29" s="27" t="s">
        <v>115</v>
      </c>
      <c r="B29" s="26"/>
      <c r="C29" s="29" t="s">
        <v>116</v>
      </c>
      <c r="D29" s="59"/>
      <c r="E29" s="29"/>
      <c r="F29" s="29"/>
      <c r="G29" s="29"/>
      <c r="H29" s="30"/>
    </row>
    <row r="30" ht="16.25" customHeight="1" spans="1:8">
      <c r="A30" s="27" t="s">
        <v>117</v>
      </c>
      <c r="B30" s="26"/>
      <c r="C30" s="29" t="s">
        <v>118</v>
      </c>
      <c r="D30" s="59"/>
      <c r="E30" s="29"/>
      <c r="F30" s="29"/>
      <c r="G30" s="29"/>
      <c r="H30" s="30"/>
    </row>
    <row r="31" ht="16.25" customHeight="1" spans="1:8">
      <c r="A31" s="27" t="s">
        <v>119</v>
      </c>
      <c r="B31" s="26"/>
      <c r="C31" s="29" t="s">
        <v>120</v>
      </c>
      <c r="D31" s="59"/>
      <c r="E31" s="29"/>
      <c r="F31" s="29"/>
      <c r="G31" s="29"/>
      <c r="H31" s="30"/>
    </row>
    <row r="32" ht="16.25" customHeight="1" spans="1:8">
      <c r="A32" s="27" t="s">
        <v>121</v>
      </c>
      <c r="B32" s="26"/>
      <c r="C32" s="29" t="s">
        <v>122</v>
      </c>
      <c r="D32" s="59"/>
      <c r="E32" s="29"/>
      <c r="F32" s="29"/>
      <c r="G32" s="29"/>
      <c r="H32" s="30"/>
    </row>
    <row r="33" ht="16.25" customHeight="1" spans="1:8">
      <c r="A33" s="29"/>
      <c r="B33" s="29"/>
      <c r="C33" s="29" t="s">
        <v>123</v>
      </c>
      <c r="D33" s="59"/>
      <c r="E33" s="29"/>
      <c r="F33" s="29"/>
      <c r="G33" s="29"/>
      <c r="H33" s="29"/>
    </row>
    <row r="34" ht="16.25" customHeight="1" spans="1:8">
      <c r="A34" s="29"/>
      <c r="B34" s="29"/>
      <c r="C34" s="29" t="s">
        <v>124</v>
      </c>
      <c r="D34" s="59"/>
      <c r="E34" s="29"/>
      <c r="F34" s="29"/>
      <c r="G34" s="29"/>
      <c r="H34" s="29"/>
    </row>
    <row r="35" ht="16.25" customHeight="1" spans="1:8">
      <c r="A35" s="29"/>
      <c r="B35" s="29"/>
      <c r="C35" s="29" t="s">
        <v>125</v>
      </c>
      <c r="D35" s="59"/>
      <c r="E35" s="29"/>
      <c r="F35" s="29"/>
      <c r="G35" s="29"/>
      <c r="H35" s="29"/>
    </row>
    <row r="36" ht="16.25" customHeight="1" spans="1:8">
      <c r="A36" s="29"/>
      <c r="B36" s="29"/>
      <c r="C36" s="29"/>
      <c r="D36" s="29"/>
      <c r="E36" s="29"/>
      <c r="F36" s="29"/>
      <c r="G36" s="29"/>
      <c r="H36" s="29"/>
    </row>
    <row r="37" ht="16.25" customHeight="1" spans="1:8">
      <c r="A37" s="27" t="s">
        <v>126</v>
      </c>
      <c r="B37" s="26">
        <f>B6+B23</f>
        <v>677.41</v>
      </c>
      <c r="C37" s="27" t="s">
        <v>127</v>
      </c>
      <c r="D37" s="26">
        <f>D6+D13+D25</f>
        <v>677.41</v>
      </c>
      <c r="E37" s="27" t="s">
        <v>127</v>
      </c>
      <c r="F37" s="26">
        <f>F6+F10</f>
        <v>677.41</v>
      </c>
      <c r="G37" s="27" t="s">
        <v>127</v>
      </c>
      <c r="H37" s="26">
        <f>H10</f>
        <v>677.41</v>
      </c>
    </row>
    <row r="38" ht="16.25" customHeight="1" spans="1:8">
      <c r="A38" s="27" t="s">
        <v>128</v>
      </c>
      <c r="B38" s="26"/>
      <c r="C38" s="27" t="s">
        <v>129</v>
      </c>
      <c r="D38" s="26"/>
      <c r="E38" s="27" t="s">
        <v>129</v>
      </c>
      <c r="F38" s="26"/>
      <c r="G38" s="27" t="s">
        <v>129</v>
      </c>
      <c r="H38" s="26"/>
    </row>
    <row r="39" ht="16.25" customHeight="1" spans="1:8">
      <c r="A39" s="29"/>
      <c r="B39" s="30"/>
      <c r="C39" s="29"/>
      <c r="D39" s="30"/>
      <c r="E39" s="27"/>
      <c r="F39" s="26"/>
      <c r="G39" s="27"/>
      <c r="H39" s="26"/>
    </row>
    <row r="40" ht="16.25" customHeight="1" spans="1:8">
      <c r="A40" s="27" t="s">
        <v>130</v>
      </c>
      <c r="B40" s="26">
        <f>B37</f>
        <v>677.41</v>
      </c>
      <c r="C40" s="27" t="s">
        <v>131</v>
      </c>
      <c r="D40" s="26">
        <f>D37</f>
        <v>677.41</v>
      </c>
      <c r="E40" s="27" t="s">
        <v>131</v>
      </c>
      <c r="F40" s="26">
        <f>F37</f>
        <v>677.41</v>
      </c>
      <c r="G40" s="27" t="s">
        <v>131</v>
      </c>
      <c r="H40" s="26">
        <f>H37</f>
        <v>677.41</v>
      </c>
    </row>
  </sheetData>
  <mergeCells count="5">
    <mergeCell ref="A2:H2"/>
    <mergeCell ref="A3:F3"/>
    <mergeCell ref="G3:H3"/>
    <mergeCell ref="A4:B4"/>
    <mergeCell ref="C4:H4"/>
  </mergeCells>
  <printOptions horizontalCentered="1"/>
  <pageMargins left="0.0777777777777778" right="0.0777777777777778" top="0.275" bottom="0.0777777777777778" header="0" footer="0"/>
  <pageSetup paperSize="9" scale="8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workbookViewId="0">
      <selection activeCell="H13" sqref="H13"/>
    </sheetView>
  </sheetViews>
  <sheetFormatPr defaultColWidth="9" defaultRowHeight="14.4"/>
  <cols>
    <col min="1" max="1" width="5.83333333333333" customWidth="1"/>
    <col min="2" max="2" width="16.1481481481481" customWidth="1"/>
    <col min="3" max="3" width="8.27777777777778" customWidth="1"/>
    <col min="4" max="25" width="7.69444444444444" customWidth="1"/>
  </cols>
  <sheetData>
    <row r="1" ht="16.35" customHeight="1" spans="1:25">
      <c r="A1" s="16"/>
      <c r="X1" s="49" t="s">
        <v>132</v>
      </c>
      <c r="Y1" s="49"/>
    </row>
    <row r="2" s="2" customFormat="1" ht="33.6" customHeight="1" spans="1:25">
      <c r="A2" s="51" t="s">
        <v>7</v>
      </c>
      <c r="B2" s="51"/>
      <c r="C2" s="51"/>
      <c r="D2" s="51"/>
      <c r="E2" s="51"/>
      <c r="F2" s="51"/>
      <c r="G2" s="51"/>
      <c r="H2" s="51"/>
      <c r="I2" s="51"/>
      <c r="J2" s="51"/>
      <c r="K2" s="51"/>
      <c r="L2" s="51"/>
      <c r="M2" s="51"/>
      <c r="N2" s="51"/>
      <c r="O2" s="51"/>
      <c r="P2" s="51"/>
      <c r="Q2" s="51"/>
      <c r="R2" s="51"/>
      <c r="S2" s="51"/>
      <c r="T2" s="51"/>
      <c r="U2" s="51"/>
      <c r="V2" s="51"/>
      <c r="W2" s="51"/>
      <c r="X2" s="51"/>
      <c r="Y2" s="51"/>
    </row>
    <row r="3" ht="22.4" customHeight="1" spans="1:25">
      <c r="A3" s="18" t="s">
        <v>30</v>
      </c>
      <c r="B3" s="18"/>
      <c r="C3" s="18"/>
      <c r="D3" s="18"/>
      <c r="E3" s="18"/>
      <c r="F3" s="18"/>
      <c r="G3" s="18"/>
      <c r="H3" s="18"/>
      <c r="I3" s="18"/>
      <c r="J3" s="18"/>
      <c r="K3" s="18"/>
      <c r="L3" s="18"/>
      <c r="M3" s="18"/>
      <c r="N3" s="18"/>
      <c r="O3" s="18"/>
      <c r="P3" s="18"/>
      <c r="Q3" s="18"/>
      <c r="R3" s="18"/>
      <c r="S3" s="18"/>
      <c r="T3" s="18"/>
      <c r="U3" s="18"/>
      <c r="V3" s="18"/>
      <c r="W3" s="18"/>
      <c r="X3" s="50" t="s">
        <v>31</v>
      </c>
      <c r="Y3" s="50"/>
    </row>
    <row r="4" ht="22.4" customHeight="1" spans="1:25">
      <c r="A4" s="52" t="s">
        <v>133</v>
      </c>
      <c r="B4" s="52" t="s">
        <v>134</v>
      </c>
      <c r="C4" s="52" t="s">
        <v>135</v>
      </c>
      <c r="D4" s="52" t="s">
        <v>136</v>
      </c>
      <c r="E4" s="52"/>
      <c r="F4" s="52"/>
      <c r="G4" s="52"/>
      <c r="H4" s="52"/>
      <c r="I4" s="52"/>
      <c r="J4" s="52"/>
      <c r="K4" s="52"/>
      <c r="L4" s="52"/>
      <c r="M4" s="52"/>
      <c r="N4" s="52"/>
      <c r="O4" s="52"/>
      <c r="P4" s="52"/>
      <c r="Q4" s="52"/>
      <c r="R4" s="52"/>
      <c r="S4" s="52" t="s">
        <v>128</v>
      </c>
      <c r="T4" s="52"/>
      <c r="U4" s="52"/>
      <c r="V4" s="52"/>
      <c r="W4" s="52"/>
      <c r="X4" s="52"/>
      <c r="Y4" s="52"/>
    </row>
    <row r="5" ht="22.4" customHeight="1" spans="1:25">
      <c r="A5" s="52"/>
      <c r="B5" s="52"/>
      <c r="C5" s="52"/>
      <c r="D5" s="52" t="s">
        <v>137</v>
      </c>
      <c r="E5" s="52" t="s">
        <v>138</v>
      </c>
      <c r="F5" s="52" t="s">
        <v>139</v>
      </c>
      <c r="G5" s="52" t="s">
        <v>140</v>
      </c>
      <c r="H5" s="52" t="s">
        <v>141</v>
      </c>
      <c r="I5" s="52" t="s">
        <v>142</v>
      </c>
      <c r="J5" s="52" t="s">
        <v>143</v>
      </c>
      <c r="K5" s="52"/>
      <c r="L5" s="52"/>
      <c r="M5" s="52"/>
      <c r="N5" s="52" t="s">
        <v>144</v>
      </c>
      <c r="O5" s="52" t="s">
        <v>145</v>
      </c>
      <c r="P5" s="52" t="s">
        <v>146</v>
      </c>
      <c r="Q5" s="52" t="s">
        <v>147</v>
      </c>
      <c r="R5" s="52" t="s">
        <v>148</v>
      </c>
      <c r="S5" s="52" t="s">
        <v>137</v>
      </c>
      <c r="T5" s="52" t="s">
        <v>138</v>
      </c>
      <c r="U5" s="52" t="s">
        <v>139</v>
      </c>
      <c r="V5" s="52" t="s">
        <v>140</v>
      </c>
      <c r="W5" s="52" t="s">
        <v>141</v>
      </c>
      <c r="X5" s="52" t="s">
        <v>142</v>
      </c>
      <c r="Y5" s="52" t="s">
        <v>149</v>
      </c>
    </row>
    <row r="6" ht="22.4" customHeight="1" spans="1:25">
      <c r="A6" s="52"/>
      <c r="B6" s="52"/>
      <c r="C6" s="52"/>
      <c r="D6" s="52"/>
      <c r="E6" s="52"/>
      <c r="F6" s="52"/>
      <c r="G6" s="52"/>
      <c r="H6" s="52"/>
      <c r="I6" s="52"/>
      <c r="J6" s="52" t="s">
        <v>150</v>
      </c>
      <c r="K6" s="52" t="s">
        <v>151</v>
      </c>
      <c r="L6" s="52" t="s">
        <v>152</v>
      </c>
      <c r="M6" s="52" t="s">
        <v>141</v>
      </c>
      <c r="N6" s="52"/>
      <c r="O6" s="52"/>
      <c r="P6" s="52"/>
      <c r="Q6" s="52"/>
      <c r="R6" s="52"/>
      <c r="S6" s="52"/>
      <c r="T6" s="52"/>
      <c r="U6" s="52"/>
      <c r="V6" s="52"/>
      <c r="W6" s="52"/>
      <c r="X6" s="52"/>
      <c r="Y6" s="52"/>
    </row>
    <row r="7" ht="22.8" customHeight="1" spans="1:25">
      <c r="A7" s="27"/>
      <c r="B7" s="27" t="s">
        <v>135</v>
      </c>
      <c r="C7" s="69"/>
      <c r="D7" s="69"/>
      <c r="E7" s="69"/>
      <c r="F7" s="69"/>
      <c r="G7" s="69"/>
      <c r="H7" s="69"/>
      <c r="I7" s="69"/>
      <c r="J7" s="69"/>
      <c r="K7" s="69"/>
      <c r="L7" s="69"/>
      <c r="M7" s="69"/>
      <c r="N7" s="69"/>
      <c r="O7" s="69"/>
      <c r="P7" s="69"/>
      <c r="Q7" s="69"/>
      <c r="R7" s="69"/>
      <c r="S7" s="69"/>
      <c r="T7" s="69"/>
      <c r="U7" s="69"/>
      <c r="V7" s="69"/>
      <c r="W7" s="69"/>
      <c r="X7" s="69"/>
      <c r="Y7" s="69"/>
    </row>
    <row r="8" ht="22.8" customHeight="1" spans="1:25">
      <c r="A8" s="25">
        <v>136</v>
      </c>
      <c r="B8" s="25" t="s">
        <v>153</v>
      </c>
      <c r="C8" s="69">
        <f t="shared" ref="C8:I8" si="0">C9</f>
        <v>677.41</v>
      </c>
      <c r="D8" s="69">
        <f t="shared" si="0"/>
        <v>677.41</v>
      </c>
      <c r="E8" s="69">
        <f t="shared" si="0"/>
        <v>622.41</v>
      </c>
      <c r="F8" s="69">
        <f t="shared" si="0"/>
        <v>0</v>
      </c>
      <c r="G8" s="69">
        <f t="shared" si="0"/>
        <v>0</v>
      </c>
      <c r="H8" s="69">
        <f t="shared" si="0"/>
        <v>0</v>
      </c>
      <c r="I8" s="69">
        <f t="shared" si="0"/>
        <v>55</v>
      </c>
      <c r="J8" s="69"/>
      <c r="K8" s="69"/>
      <c r="L8" s="69"/>
      <c r="M8" s="69"/>
      <c r="N8" s="69"/>
      <c r="O8" s="69"/>
      <c r="P8" s="69"/>
      <c r="Q8" s="69"/>
      <c r="R8" s="69"/>
      <c r="S8" s="69"/>
      <c r="T8" s="69"/>
      <c r="U8" s="69"/>
      <c r="V8" s="69"/>
      <c r="W8" s="69"/>
      <c r="X8" s="69"/>
      <c r="Y8" s="69"/>
    </row>
    <row r="9" ht="22.8" customHeight="1" spans="1:25">
      <c r="A9" s="108">
        <v>136008</v>
      </c>
      <c r="B9" s="108" t="s">
        <v>3</v>
      </c>
      <c r="C9" s="59">
        <f>D9</f>
        <v>677.41</v>
      </c>
      <c r="D9" s="59">
        <f>E9+I9</f>
        <v>677.41</v>
      </c>
      <c r="E9" s="30">
        <v>622.41</v>
      </c>
      <c r="F9" s="30">
        <v>0</v>
      </c>
      <c r="G9" s="30">
        <v>0</v>
      </c>
      <c r="H9" s="30">
        <v>0</v>
      </c>
      <c r="I9" s="30">
        <v>55</v>
      </c>
      <c r="J9" s="30"/>
      <c r="K9" s="30"/>
      <c r="L9" s="30"/>
      <c r="M9" s="30"/>
      <c r="N9" s="30"/>
      <c r="O9" s="30"/>
      <c r="P9" s="30"/>
      <c r="Q9" s="30"/>
      <c r="R9" s="30"/>
      <c r="S9" s="30"/>
      <c r="T9" s="30"/>
      <c r="U9" s="30"/>
      <c r="V9" s="30"/>
      <c r="W9" s="30"/>
      <c r="X9" s="30"/>
      <c r="Y9" s="30"/>
    </row>
    <row r="10" ht="16.35" customHeight="1"/>
    <row r="11" ht="16.35" customHeight="1" spans="7:7">
      <c r="G11" s="1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1.0625" bottom="0.077777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pane ySplit="6" topLeftCell="A9" activePane="bottomLeft" state="frozen"/>
      <selection/>
      <selection pane="bottomLeft" activeCell="A3" sqref="A3:B3"/>
    </sheetView>
  </sheetViews>
  <sheetFormatPr defaultColWidth="9" defaultRowHeight="14.4" outlineLevelCol="7"/>
  <cols>
    <col min="1" max="1" width="16.0092592592593" customWidth="1"/>
    <col min="2" max="2" width="25.787037037037" customWidth="1"/>
    <col min="3" max="3" width="12.3518518518519" customWidth="1"/>
    <col min="4" max="4" width="11.3981481481481" customWidth="1"/>
    <col min="5" max="5" width="13.9722222222222" customWidth="1"/>
    <col min="6" max="6" width="14.7962962962963" customWidth="1"/>
    <col min="7" max="8" width="17.5" customWidth="1"/>
  </cols>
  <sheetData>
    <row r="1" ht="16.35" customHeight="1" spans="1:8">
      <c r="A1" s="94"/>
      <c r="H1" s="49" t="s">
        <v>154</v>
      </c>
    </row>
    <row r="2" s="2" customFormat="1" ht="31.9" customHeight="1" spans="1:8">
      <c r="A2" s="80" t="s">
        <v>8</v>
      </c>
      <c r="B2" s="80"/>
      <c r="C2" s="80"/>
      <c r="D2" s="80"/>
      <c r="E2" s="80"/>
      <c r="F2" s="80"/>
      <c r="G2" s="80"/>
      <c r="H2" s="80"/>
    </row>
    <row r="3" ht="25" customHeight="1" spans="1:8">
      <c r="A3" s="81" t="s">
        <v>30</v>
      </c>
      <c r="B3" s="81"/>
      <c r="C3" s="18"/>
      <c r="D3" s="18"/>
      <c r="E3" s="18"/>
      <c r="F3" s="18"/>
      <c r="G3" s="18"/>
      <c r="H3" s="50" t="s">
        <v>31</v>
      </c>
    </row>
    <row r="4" ht="27.6" customHeight="1" spans="1:8">
      <c r="A4" s="24" t="s">
        <v>155</v>
      </c>
      <c r="B4" s="24" t="s">
        <v>156</v>
      </c>
      <c r="C4" s="19" t="s">
        <v>135</v>
      </c>
      <c r="D4" s="19" t="s">
        <v>157</v>
      </c>
      <c r="E4" s="19" t="s">
        <v>158</v>
      </c>
      <c r="F4" s="19" t="s">
        <v>159</v>
      </c>
      <c r="G4" s="19" t="s">
        <v>160</v>
      </c>
      <c r="H4" s="19" t="s">
        <v>161</v>
      </c>
    </row>
    <row r="5" ht="25.85" customHeight="1" spans="1:8">
      <c r="A5" s="19"/>
      <c r="B5" s="19"/>
      <c r="C5" s="19"/>
      <c r="D5" s="19"/>
      <c r="E5" s="19"/>
      <c r="F5" s="19"/>
      <c r="G5" s="19"/>
      <c r="H5" s="19"/>
    </row>
    <row r="6" ht="22.8" customHeight="1" spans="1:8">
      <c r="A6" s="95" t="s">
        <v>135</v>
      </c>
      <c r="B6" s="95"/>
      <c r="C6" s="96">
        <f>C7</f>
        <v>677.41</v>
      </c>
      <c r="D6" s="96">
        <f>D7</f>
        <v>384.73</v>
      </c>
      <c r="E6" s="96">
        <f>E7</f>
        <v>292.68</v>
      </c>
      <c r="F6" s="96"/>
      <c r="G6" s="95"/>
      <c r="H6" s="95"/>
    </row>
    <row r="7" ht="22.8" customHeight="1" spans="1:8">
      <c r="A7" s="67">
        <v>136</v>
      </c>
      <c r="B7" s="67" t="s">
        <v>153</v>
      </c>
      <c r="C7" s="97">
        <f>C8</f>
        <v>677.41</v>
      </c>
      <c r="D7" s="97">
        <f>D8</f>
        <v>384.73</v>
      </c>
      <c r="E7" s="97">
        <f>E8</f>
        <v>292.68</v>
      </c>
      <c r="F7" s="96"/>
      <c r="G7" s="98"/>
      <c r="H7" s="98"/>
    </row>
    <row r="8" ht="22.8" customHeight="1" spans="1:8">
      <c r="A8" s="67">
        <v>136008</v>
      </c>
      <c r="B8" s="67" t="s">
        <v>3</v>
      </c>
      <c r="C8" s="99">
        <f>D8+E8</f>
        <v>677.41</v>
      </c>
      <c r="D8" s="96">
        <f>D9+D13+D19</f>
        <v>384.73</v>
      </c>
      <c r="E8" s="96">
        <f>E9</f>
        <v>292.68</v>
      </c>
      <c r="F8" s="96"/>
      <c r="G8" s="98"/>
      <c r="H8" s="98"/>
    </row>
    <row r="9" ht="20.7" customHeight="1" spans="1:8">
      <c r="A9" s="67">
        <v>201</v>
      </c>
      <c r="B9" s="100" t="s">
        <v>162</v>
      </c>
      <c r="C9" s="99">
        <f>D9+E9</f>
        <v>587.22</v>
      </c>
      <c r="D9" s="96">
        <f>D10</f>
        <v>294.54</v>
      </c>
      <c r="E9" s="96">
        <f>E10</f>
        <v>292.68</v>
      </c>
      <c r="F9" s="96"/>
      <c r="G9" s="98"/>
      <c r="H9" s="98"/>
    </row>
    <row r="10" ht="19.8" customHeight="1" spans="1:8">
      <c r="A10" s="67">
        <v>20138</v>
      </c>
      <c r="B10" s="100" t="s">
        <v>163</v>
      </c>
      <c r="C10" s="99">
        <f>D10+E10</f>
        <v>587.22</v>
      </c>
      <c r="D10" s="96">
        <f>D11</f>
        <v>294.54</v>
      </c>
      <c r="E10" s="96">
        <f>E12</f>
        <v>292.68</v>
      </c>
      <c r="F10" s="96"/>
      <c r="G10" s="100"/>
      <c r="H10" s="100"/>
    </row>
    <row r="11" ht="19.8" customHeight="1" spans="1:8">
      <c r="A11" s="67">
        <v>2013850</v>
      </c>
      <c r="B11" s="100" t="s">
        <v>164</v>
      </c>
      <c r="C11" s="99">
        <f>D11</f>
        <v>294.54</v>
      </c>
      <c r="D11" s="99">
        <v>294.54</v>
      </c>
      <c r="E11" s="99"/>
      <c r="F11" s="99"/>
      <c r="G11" s="100"/>
      <c r="H11" s="100"/>
    </row>
    <row r="12" ht="20.7" customHeight="1" spans="1:8">
      <c r="A12" s="67">
        <v>2013899</v>
      </c>
      <c r="B12" s="100" t="s">
        <v>165</v>
      </c>
      <c r="C12" s="99">
        <f>D13</f>
        <v>61.76</v>
      </c>
      <c r="D12" s="96"/>
      <c r="E12" s="96">
        <v>292.68</v>
      </c>
      <c r="F12" s="96"/>
      <c r="G12" s="98"/>
      <c r="H12" s="98"/>
    </row>
    <row r="13" ht="19.8" customHeight="1" spans="1:8">
      <c r="A13" s="67">
        <v>208</v>
      </c>
      <c r="B13" s="100" t="s">
        <v>166</v>
      </c>
      <c r="C13" s="99">
        <f t="shared" ref="C13:C21" si="0">D13</f>
        <v>61.76</v>
      </c>
      <c r="D13" s="96">
        <f>D14+D17</f>
        <v>61.76</v>
      </c>
      <c r="E13" s="96"/>
      <c r="F13" s="96"/>
      <c r="G13" s="100"/>
      <c r="H13" s="100"/>
    </row>
    <row r="14" ht="22.4" customHeight="1" spans="1:8">
      <c r="A14" s="67">
        <v>20805</v>
      </c>
      <c r="B14" s="100" t="s">
        <v>167</v>
      </c>
      <c r="C14" s="99">
        <f t="shared" si="0"/>
        <v>41.96</v>
      </c>
      <c r="D14" s="99">
        <f>D15+D16</f>
        <v>41.96</v>
      </c>
      <c r="E14" s="99"/>
      <c r="F14" s="99"/>
      <c r="G14" s="100"/>
      <c r="H14" s="100"/>
    </row>
    <row r="15" ht="22.4" customHeight="1" spans="1:8">
      <c r="A15" s="67">
        <v>2080502</v>
      </c>
      <c r="B15" s="100" t="s">
        <v>168</v>
      </c>
      <c r="C15" s="99">
        <f t="shared" si="0"/>
        <v>5.27</v>
      </c>
      <c r="D15" s="99">
        <v>5.27</v>
      </c>
      <c r="E15" s="99"/>
      <c r="F15" s="99"/>
      <c r="G15" s="100"/>
      <c r="H15" s="100"/>
    </row>
    <row r="16" ht="19.8" customHeight="1" spans="1:8">
      <c r="A16" s="67">
        <v>2080505</v>
      </c>
      <c r="B16" s="100" t="s">
        <v>169</v>
      </c>
      <c r="C16" s="99">
        <f t="shared" si="0"/>
        <v>36.69</v>
      </c>
      <c r="D16" s="96">
        <v>36.69</v>
      </c>
      <c r="E16" s="96"/>
      <c r="F16" s="96"/>
      <c r="G16" s="100"/>
      <c r="H16" s="100"/>
    </row>
    <row r="17" ht="19.8" customHeight="1" spans="1:8">
      <c r="A17" s="67">
        <v>20899</v>
      </c>
      <c r="B17" s="100" t="s">
        <v>170</v>
      </c>
      <c r="C17" s="101">
        <f t="shared" si="0"/>
        <v>19.8</v>
      </c>
      <c r="D17" s="99">
        <f>D18</f>
        <v>19.8</v>
      </c>
      <c r="E17" s="99"/>
      <c r="F17" s="99"/>
      <c r="G17" s="100"/>
      <c r="H17" s="100"/>
    </row>
    <row r="18" ht="20.7" customHeight="1" spans="1:8">
      <c r="A18" s="67">
        <v>2089999</v>
      </c>
      <c r="B18" s="100" t="s">
        <v>170</v>
      </c>
      <c r="C18" s="101">
        <f t="shared" si="0"/>
        <v>19.8</v>
      </c>
      <c r="D18" s="102">
        <v>19.8</v>
      </c>
      <c r="E18" s="96"/>
      <c r="F18" s="96"/>
      <c r="G18" s="98"/>
      <c r="H18" s="98"/>
    </row>
    <row r="19" ht="19.8" customHeight="1" spans="1:8">
      <c r="A19" s="67">
        <v>221</v>
      </c>
      <c r="B19" s="103" t="s">
        <v>171</v>
      </c>
      <c r="C19" s="35">
        <f t="shared" si="0"/>
        <v>28.43</v>
      </c>
      <c r="D19" s="104">
        <f>D20</f>
        <v>28.43</v>
      </c>
      <c r="E19" s="105"/>
      <c r="F19" s="96"/>
      <c r="G19" s="100"/>
      <c r="H19" s="100"/>
    </row>
    <row r="20" ht="19.8" customHeight="1" spans="1:8">
      <c r="A20" s="67">
        <v>22102</v>
      </c>
      <c r="B20" s="103" t="s">
        <v>172</v>
      </c>
      <c r="C20" s="35">
        <f t="shared" si="0"/>
        <v>28.43</v>
      </c>
      <c r="D20" s="106">
        <f>D21</f>
        <v>28.43</v>
      </c>
      <c r="E20" s="107"/>
      <c r="F20" s="99"/>
      <c r="G20" s="100"/>
      <c r="H20" s="100"/>
    </row>
    <row r="21" spans="1:4">
      <c r="A21" s="67">
        <v>2210201</v>
      </c>
      <c r="B21" s="103" t="s">
        <v>173</v>
      </c>
      <c r="C21" s="35">
        <f t="shared" si="0"/>
        <v>28.43</v>
      </c>
      <c r="D21" s="35">
        <v>28.43</v>
      </c>
    </row>
  </sheetData>
  <mergeCells count="10">
    <mergeCell ref="A2:H2"/>
    <mergeCell ref="A3:B3"/>
    <mergeCell ref="A4:A5"/>
    <mergeCell ref="B4:B5"/>
    <mergeCell ref="C4:C5"/>
    <mergeCell ref="D4:D5"/>
    <mergeCell ref="E4:E5"/>
    <mergeCell ref="F4:F5"/>
    <mergeCell ref="G4:G5"/>
    <mergeCell ref="H4:H5"/>
  </mergeCells>
  <printOptions horizontalCentered="1"/>
  <pageMargins left="0.0777777777777778" right="0.0777777777777778" top="0.865277777777778" bottom="0.077777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workbookViewId="0">
      <selection activeCell="A3" sqref="A3:R3"/>
    </sheetView>
  </sheetViews>
  <sheetFormatPr defaultColWidth="9" defaultRowHeight="14.4"/>
  <cols>
    <col min="1" max="1" width="3.66666666666667" customWidth="1"/>
    <col min="2" max="2" width="4.75" customWidth="1"/>
    <col min="3" max="3" width="4.62037037037037" customWidth="1"/>
    <col min="4" max="4" width="7.32407407407407" customWidth="1"/>
    <col min="5" max="5" width="20.0833333333333" customWidth="1"/>
    <col min="6" max="6" width="9.22222222222222" customWidth="1"/>
    <col min="7" max="12" width="7.18518518518519" customWidth="1"/>
    <col min="13" max="13" width="6.78703703703704" customWidth="1"/>
    <col min="14" max="17" width="7.18518518518519" customWidth="1"/>
    <col min="18" max="18" width="7.05555555555556" customWidth="1"/>
    <col min="19" max="20" width="7.18518518518519" customWidth="1"/>
    <col min="21" max="21" width="9.76851851851852" customWidth="1"/>
  </cols>
  <sheetData>
    <row r="1" ht="16.35" customHeight="1" spans="1:20">
      <c r="A1" s="16"/>
      <c r="S1" s="49" t="s">
        <v>174</v>
      </c>
      <c r="T1" s="49"/>
    </row>
    <row r="2" s="2" customFormat="1" ht="42.25" customHeight="1" spans="1:20">
      <c r="A2" s="51" t="s">
        <v>9</v>
      </c>
      <c r="B2" s="51"/>
      <c r="C2" s="51"/>
      <c r="D2" s="51"/>
      <c r="E2" s="51"/>
      <c r="F2" s="51"/>
      <c r="G2" s="51"/>
      <c r="H2" s="51"/>
      <c r="I2" s="51"/>
      <c r="J2" s="51"/>
      <c r="K2" s="51"/>
      <c r="L2" s="51"/>
      <c r="M2" s="51"/>
      <c r="N2" s="51"/>
      <c r="O2" s="51"/>
      <c r="P2" s="51"/>
      <c r="Q2" s="51"/>
      <c r="R2" s="51"/>
      <c r="S2" s="51"/>
      <c r="T2" s="51"/>
    </row>
    <row r="3" ht="19.8" customHeight="1" spans="1:20">
      <c r="A3" s="18" t="s">
        <v>30</v>
      </c>
      <c r="B3" s="18"/>
      <c r="C3" s="18"/>
      <c r="D3" s="18"/>
      <c r="E3" s="18"/>
      <c r="F3" s="18"/>
      <c r="G3" s="18"/>
      <c r="H3" s="18"/>
      <c r="I3" s="18"/>
      <c r="J3" s="18"/>
      <c r="K3" s="18"/>
      <c r="L3" s="18"/>
      <c r="M3" s="18"/>
      <c r="N3" s="18"/>
      <c r="O3" s="18"/>
      <c r="P3" s="18"/>
      <c r="Q3" s="18"/>
      <c r="R3" s="18"/>
      <c r="S3" s="50" t="s">
        <v>31</v>
      </c>
      <c r="T3" s="50"/>
    </row>
    <row r="4" ht="19.8" customHeight="1" spans="1:20">
      <c r="A4" s="52" t="s">
        <v>175</v>
      </c>
      <c r="B4" s="52"/>
      <c r="C4" s="52"/>
      <c r="D4" s="52" t="s">
        <v>176</v>
      </c>
      <c r="E4" s="52">
        <v>136008</v>
      </c>
      <c r="F4" s="52" t="s">
        <v>177</v>
      </c>
      <c r="G4" s="52" t="s">
        <v>178</v>
      </c>
      <c r="H4" s="52" t="s">
        <v>179</v>
      </c>
      <c r="I4" s="52" t="s">
        <v>180</v>
      </c>
      <c r="J4" s="52" t="s">
        <v>181</v>
      </c>
      <c r="K4" s="52" t="s">
        <v>182</v>
      </c>
      <c r="L4" s="52" t="s">
        <v>183</v>
      </c>
      <c r="M4" s="52" t="s">
        <v>184</v>
      </c>
      <c r="N4" s="52" t="s">
        <v>185</v>
      </c>
      <c r="O4" s="52" t="s">
        <v>186</v>
      </c>
      <c r="P4" s="52" t="s">
        <v>187</v>
      </c>
      <c r="Q4" s="52" t="s">
        <v>188</v>
      </c>
      <c r="R4" s="52" t="s">
        <v>189</v>
      </c>
      <c r="S4" s="52" t="s">
        <v>190</v>
      </c>
      <c r="T4" s="52" t="s">
        <v>191</v>
      </c>
    </row>
    <row r="5" ht="20.7" customHeight="1" spans="1:20">
      <c r="A5" s="52" t="s">
        <v>192</v>
      </c>
      <c r="B5" s="52" t="s">
        <v>193</v>
      </c>
      <c r="C5" s="52" t="s">
        <v>194</v>
      </c>
      <c r="D5" s="52"/>
      <c r="E5" s="52"/>
      <c r="F5" s="52"/>
      <c r="G5" s="52"/>
      <c r="H5" s="52"/>
      <c r="I5" s="52"/>
      <c r="J5" s="52"/>
      <c r="K5" s="52"/>
      <c r="L5" s="52"/>
      <c r="M5" s="52"/>
      <c r="N5" s="52"/>
      <c r="O5" s="52"/>
      <c r="P5" s="52"/>
      <c r="Q5" s="52"/>
      <c r="R5" s="52"/>
      <c r="S5" s="52"/>
      <c r="T5" s="52"/>
    </row>
    <row r="6" ht="22.8" customHeight="1" spans="1:20">
      <c r="A6" s="27"/>
      <c r="B6" s="27"/>
      <c r="C6" s="27"/>
      <c r="D6" s="27"/>
      <c r="E6" s="27" t="s">
        <v>135</v>
      </c>
      <c r="F6" s="26">
        <f>F7</f>
        <v>677.41</v>
      </c>
      <c r="G6" s="26"/>
      <c r="H6" s="26"/>
      <c r="I6" s="26"/>
      <c r="J6" s="26"/>
      <c r="K6" s="26">
        <f>K7</f>
        <v>672.14</v>
      </c>
      <c r="L6" s="26"/>
      <c r="M6" s="26"/>
      <c r="N6" s="26"/>
      <c r="O6" s="26">
        <f>O7</f>
        <v>5.27</v>
      </c>
      <c r="P6" s="26"/>
      <c r="Q6" s="26"/>
      <c r="R6" s="26"/>
      <c r="S6" s="26"/>
      <c r="T6" s="26"/>
    </row>
    <row r="7" ht="22.8" customHeight="1" spans="1:20">
      <c r="A7" s="27"/>
      <c r="B7" s="27"/>
      <c r="C7" s="27"/>
      <c r="D7" s="25" t="s">
        <v>195</v>
      </c>
      <c r="E7" s="25" t="s">
        <v>153</v>
      </c>
      <c r="F7" s="26">
        <f>F8</f>
        <v>677.41</v>
      </c>
      <c r="G7" s="26"/>
      <c r="H7" s="26"/>
      <c r="I7" s="26"/>
      <c r="J7" s="26"/>
      <c r="K7" s="26">
        <f>K8</f>
        <v>672.14</v>
      </c>
      <c r="L7" s="26"/>
      <c r="M7" s="26"/>
      <c r="N7" s="26"/>
      <c r="O7" s="26">
        <f>O8</f>
        <v>5.27</v>
      </c>
      <c r="P7" s="26"/>
      <c r="Q7" s="26"/>
      <c r="R7" s="26"/>
      <c r="S7" s="26"/>
      <c r="T7" s="26"/>
    </row>
    <row r="8" ht="22.8" customHeight="1" spans="1:20">
      <c r="A8" s="63"/>
      <c r="B8" s="63"/>
      <c r="C8" s="63"/>
      <c r="D8" s="58" t="s">
        <v>196</v>
      </c>
      <c r="E8" s="58" t="s">
        <v>197</v>
      </c>
      <c r="F8" s="90">
        <f>SUM(F9:F14)</f>
        <v>677.41</v>
      </c>
      <c r="G8" s="90"/>
      <c r="H8" s="90"/>
      <c r="I8" s="90"/>
      <c r="J8" s="90"/>
      <c r="K8" s="90">
        <f>SUM(K9:K14)</f>
        <v>672.14</v>
      </c>
      <c r="L8" s="90"/>
      <c r="M8" s="90"/>
      <c r="N8" s="90"/>
      <c r="O8" s="90">
        <f>O9</f>
        <v>5.27</v>
      </c>
      <c r="P8" s="90"/>
      <c r="Q8" s="90"/>
      <c r="R8" s="90"/>
      <c r="S8" s="90"/>
      <c r="T8" s="90"/>
    </row>
    <row r="9" ht="22.8" customHeight="1" spans="1:20">
      <c r="A9" s="64" t="s">
        <v>198</v>
      </c>
      <c r="B9" s="64" t="s">
        <v>199</v>
      </c>
      <c r="C9" s="64" t="s">
        <v>200</v>
      </c>
      <c r="D9" s="28" t="s">
        <v>201</v>
      </c>
      <c r="E9" s="65" t="s">
        <v>202</v>
      </c>
      <c r="F9" s="66">
        <f>O9</f>
        <v>5.27</v>
      </c>
      <c r="G9" s="66"/>
      <c r="H9" s="66"/>
      <c r="I9" s="66"/>
      <c r="J9" s="66"/>
      <c r="K9" s="66"/>
      <c r="L9" s="66"/>
      <c r="M9" s="66"/>
      <c r="N9" s="66"/>
      <c r="O9" s="66">
        <v>5.27</v>
      </c>
      <c r="P9" s="66"/>
      <c r="Q9" s="66"/>
      <c r="R9" s="66"/>
      <c r="S9" s="66"/>
      <c r="T9" s="66"/>
    </row>
    <row r="10" ht="22.8" customHeight="1" spans="1:20">
      <c r="A10" s="64" t="s">
        <v>203</v>
      </c>
      <c r="B10" s="64" t="s">
        <v>204</v>
      </c>
      <c r="C10" s="64" t="s">
        <v>205</v>
      </c>
      <c r="D10" s="28" t="s">
        <v>201</v>
      </c>
      <c r="E10" s="65" t="s">
        <v>206</v>
      </c>
      <c r="F10" s="66">
        <f>K10</f>
        <v>294.54</v>
      </c>
      <c r="G10" s="66"/>
      <c r="H10" s="66"/>
      <c r="I10" s="66"/>
      <c r="J10" s="66"/>
      <c r="K10" s="66">
        <v>294.54</v>
      </c>
      <c r="L10" s="66"/>
      <c r="M10" s="66"/>
      <c r="N10" s="66"/>
      <c r="O10" s="66"/>
      <c r="P10" s="66"/>
      <c r="Q10" s="66"/>
      <c r="R10" s="66"/>
      <c r="S10" s="66"/>
      <c r="T10" s="66"/>
    </row>
    <row r="11" ht="22.8" customHeight="1" spans="1:20">
      <c r="A11" s="64" t="s">
        <v>198</v>
      </c>
      <c r="B11" s="64" t="s">
        <v>199</v>
      </c>
      <c r="C11" s="64" t="s">
        <v>199</v>
      </c>
      <c r="D11" s="28" t="s">
        <v>201</v>
      </c>
      <c r="E11" s="65" t="s">
        <v>207</v>
      </c>
      <c r="F11" s="66">
        <f>K11</f>
        <v>36.69</v>
      </c>
      <c r="G11" s="66"/>
      <c r="H11" s="66"/>
      <c r="I11" s="66"/>
      <c r="J11" s="66"/>
      <c r="K11" s="66">
        <v>36.69</v>
      </c>
      <c r="L11" s="66"/>
      <c r="M11" s="66"/>
      <c r="N11" s="66"/>
      <c r="O11" s="66"/>
      <c r="P11" s="66"/>
      <c r="Q11" s="66"/>
      <c r="R11" s="66"/>
      <c r="S11" s="66"/>
      <c r="T11" s="66"/>
    </row>
    <row r="12" ht="22.8" customHeight="1" spans="1:20">
      <c r="A12" s="64" t="s">
        <v>198</v>
      </c>
      <c r="B12" s="64" t="s">
        <v>208</v>
      </c>
      <c r="C12" s="64" t="s">
        <v>208</v>
      </c>
      <c r="D12" s="28" t="s">
        <v>201</v>
      </c>
      <c r="E12" s="65" t="s">
        <v>209</v>
      </c>
      <c r="F12" s="66">
        <f>K12</f>
        <v>19.8</v>
      </c>
      <c r="G12" s="91"/>
      <c r="H12" s="91"/>
      <c r="I12" s="91"/>
      <c r="J12" s="91"/>
      <c r="K12" s="66">
        <v>19.8</v>
      </c>
      <c r="L12" s="91"/>
      <c r="M12" s="91"/>
      <c r="N12" s="91"/>
      <c r="O12" s="91"/>
      <c r="P12" s="91"/>
      <c r="Q12" s="91"/>
      <c r="R12" s="91"/>
      <c r="S12" s="91"/>
      <c r="T12" s="91"/>
    </row>
    <row r="13" spans="1:20">
      <c r="A13" s="64" t="s">
        <v>210</v>
      </c>
      <c r="B13" s="64" t="s">
        <v>200</v>
      </c>
      <c r="C13" s="64" t="s">
        <v>211</v>
      </c>
      <c r="D13" s="28" t="s">
        <v>201</v>
      </c>
      <c r="E13" s="65" t="s">
        <v>212</v>
      </c>
      <c r="F13" s="92">
        <f>K13</f>
        <v>28.43</v>
      </c>
      <c r="G13" s="35"/>
      <c r="H13" s="35"/>
      <c r="I13" s="35"/>
      <c r="J13" s="35"/>
      <c r="K13" s="93">
        <v>28.43</v>
      </c>
      <c r="L13" s="35"/>
      <c r="M13" s="35"/>
      <c r="N13" s="35"/>
      <c r="O13" s="35"/>
      <c r="P13" s="35"/>
      <c r="Q13" s="35"/>
      <c r="R13" s="35"/>
      <c r="S13" s="35"/>
      <c r="T13" s="35"/>
    </row>
    <row r="14" spans="1:20">
      <c r="A14" s="64" t="s">
        <v>203</v>
      </c>
      <c r="B14" s="64" t="s">
        <v>204</v>
      </c>
      <c r="C14" s="64" t="s">
        <v>208</v>
      </c>
      <c r="D14" s="28" t="s">
        <v>201</v>
      </c>
      <c r="E14" s="65" t="s">
        <v>213</v>
      </c>
      <c r="F14" s="92">
        <f>K14</f>
        <v>292.68</v>
      </c>
      <c r="G14" s="35"/>
      <c r="H14" s="35"/>
      <c r="I14" s="35"/>
      <c r="J14" s="35"/>
      <c r="K14" s="93">
        <v>292.68</v>
      </c>
      <c r="L14" s="35"/>
      <c r="M14" s="35"/>
      <c r="N14" s="35"/>
      <c r="O14" s="35"/>
      <c r="P14" s="35"/>
      <c r="Q14" s="35"/>
      <c r="R14" s="35"/>
      <c r="S14" s="35"/>
      <c r="T14" s="3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865277777777778" bottom="0.0777777777777778" header="0" footer="0"/>
  <pageSetup paperSize="9" scale="9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
  <sheetViews>
    <sheetView workbookViewId="0">
      <selection activeCell="A3" sqref="A3:S3"/>
    </sheetView>
  </sheetViews>
  <sheetFormatPr defaultColWidth="9" defaultRowHeight="14.4"/>
  <cols>
    <col min="1" max="2" width="4.06481481481481" customWidth="1"/>
    <col min="3" max="3" width="4.21296296296296" customWidth="1"/>
    <col min="4" max="4" width="6.11111111111111" customWidth="1"/>
    <col min="5" max="5" width="15.8796296296296" customWidth="1"/>
    <col min="6" max="6" width="8.9537037037037" customWidth="1"/>
    <col min="7" max="7" width="7.18518518518519" customWidth="1"/>
    <col min="8" max="8" width="6.24074074074074" customWidth="1"/>
    <col min="9" max="16" width="7.18518518518519" customWidth="1"/>
    <col min="17" max="17" width="5.83333333333333" customWidth="1"/>
    <col min="18" max="21" width="7.18518518518519" customWidth="1"/>
    <col min="22" max="22" width="9.76851851851852" customWidth="1"/>
  </cols>
  <sheetData>
    <row r="1" ht="16.35" customHeight="1" spans="1:21">
      <c r="A1" s="16"/>
      <c r="T1" s="49" t="s">
        <v>214</v>
      </c>
      <c r="U1" s="49"/>
    </row>
    <row r="2" s="2" customFormat="1" ht="37.05" customHeight="1" spans="1:21">
      <c r="A2" s="51" t="s">
        <v>10</v>
      </c>
      <c r="B2" s="51"/>
      <c r="C2" s="51"/>
      <c r="D2" s="51"/>
      <c r="E2" s="51"/>
      <c r="F2" s="51"/>
      <c r="G2" s="51"/>
      <c r="H2" s="51"/>
      <c r="I2" s="51"/>
      <c r="J2" s="51"/>
      <c r="K2" s="51"/>
      <c r="L2" s="51"/>
      <c r="M2" s="51"/>
      <c r="N2" s="51"/>
      <c r="O2" s="51"/>
      <c r="P2" s="51"/>
      <c r="Q2" s="51"/>
      <c r="R2" s="51"/>
      <c r="S2" s="51"/>
      <c r="T2" s="51"/>
      <c r="U2" s="51"/>
    </row>
    <row r="3" ht="24.15" customHeight="1" spans="1:21">
      <c r="A3" s="18" t="s">
        <v>30</v>
      </c>
      <c r="B3" s="18"/>
      <c r="C3" s="18"/>
      <c r="D3" s="18"/>
      <c r="E3" s="18"/>
      <c r="F3" s="18"/>
      <c r="G3" s="18"/>
      <c r="H3" s="18"/>
      <c r="I3" s="18"/>
      <c r="J3" s="18"/>
      <c r="K3" s="18"/>
      <c r="L3" s="18"/>
      <c r="M3" s="18"/>
      <c r="N3" s="18"/>
      <c r="O3" s="18"/>
      <c r="P3" s="18"/>
      <c r="Q3" s="18"/>
      <c r="R3" s="18"/>
      <c r="S3" s="18"/>
      <c r="T3" s="50" t="s">
        <v>31</v>
      </c>
      <c r="U3" s="50"/>
    </row>
    <row r="4" ht="22.4" customHeight="1" spans="1:21">
      <c r="A4" s="52" t="s">
        <v>175</v>
      </c>
      <c r="B4" s="52"/>
      <c r="C4" s="52"/>
      <c r="D4" s="52" t="s">
        <v>176</v>
      </c>
      <c r="E4" s="52">
        <v>136008</v>
      </c>
      <c r="F4" s="52" t="s">
        <v>215</v>
      </c>
      <c r="G4" s="52" t="s">
        <v>157</v>
      </c>
      <c r="H4" s="52"/>
      <c r="I4" s="52"/>
      <c r="J4" s="52"/>
      <c r="K4" s="52" t="s">
        <v>158</v>
      </c>
      <c r="L4" s="52"/>
      <c r="M4" s="52"/>
      <c r="N4" s="52"/>
      <c r="O4" s="52"/>
      <c r="P4" s="52"/>
      <c r="Q4" s="52"/>
      <c r="R4" s="52"/>
      <c r="S4" s="52"/>
      <c r="T4" s="52"/>
      <c r="U4" s="52"/>
    </row>
    <row r="5" ht="39.65" customHeight="1" spans="1:21">
      <c r="A5" s="52" t="s">
        <v>192</v>
      </c>
      <c r="B5" s="52" t="s">
        <v>193</v>
      </c>
      <c r="C5" s="52" t="s">
        <v>194</v>
      </c>
      <c r="D5" s="52"/>
      <c r="E5" s="52"/>
      <c r="F5" s="52"/>
      <c r="G5" s="52" t="s">
        <v>135</v>
      </c>
      <c r="H5" s="52" t="s">
        <v>216</v>
      </c>
      <c r="I5" s="52" t="s">
        <v>217</v>
      </c>
      <c r="J5" s="52" t="s">
        <v>186</v>
      </c>
      <c r="K5" s="52" t="s">
        <v>135</v>
      </c>
      <c r="L5" s="52" t="s">
        <v>218</v>
      </c>
      <c r="M5" s="52" t="s">
        <v>219</v>
      </c>
      <c r="N5" s="52" t="s">
        <v>220</v>
      </c>
      <c r="O5" s="52" t="s">
        <v>188</v>
      </c>
      <c r="P5" s="52" t="s">
        <v>221</v>
      </c>
      <c r="Q5" s="52" t="s">
        <v>222</v>
      </c>
      <c r="R5" s="52" t="s">
        <v>223</v>
      </c>
      <c r="S5" s="52" t="s">
        <v>184</v>
      </c>
      <c r="T5" s="52" t="s">
        <v>187</v>
      </c>
      <c r="U5" s="52" t="s">
        <v>191</v>
      </c>
    </row>
    <row r="6" ht="22.8" customHeight="1" spans="1:21">
      <c r="A6" s="27"/>
      <c r="B6" s="27"/>
      <c r="C6" s="27"/>
      <c r="D6" s="27"/>
      <c r="E6" s="27" t="s">
        <v>135</v>
      </c>
      <c r="F6" s="26">
        <f>F7</f>
        <v>677.41</v>
      </c>
      <c r="G6" s="26">
        <f t="shared" ref="G6:M6" si="0">G7</f>
        <v>384.73</v>
      </c>
      <c r="H6" s="26">
        <f t="shared" si="0"/>
        <v>321.87</v>
      </c>
      <c r="I6" s="26">
        <f t="shared" si="0"/>
        <v>57.59</v>
      </c>
      <c r="J6" s="26">
        <f t="shared" si="0"/>
        <v>5.27</v>
      </c>
      <c r="K6" s="26">
        <f t="shared" si="0"/>
        <v>292.68</v>
      </c>
      <c r="L6" s="26">
        <f t="shared" si="0"/>
        <v>20.9</v>
      </c>
      <c r="M6" s="26">
        <f t="shared" si="0"/>
        <v>271.78</v>
      </c>
      <c r="N6" s="26"/>
      <c r="O6" s="26"/>
      <c r="P6" s="26"/>
      <c r="Q6" s="26"/>
      <c r="R6" s="26"/>
      <c r="S6" s="26"/>
      <c r="T6" s="26"/>
      <c r="U6" s="26"/>
    </row>
    <row r="7" ht="22.8" customHeight="1" spans="1:21">
      <c r="A7" s="27"/>
      <c r="B7" s="27"/>
      <c r="C7" s="27"/>
      <c r="D7" s="52" t="s">
        <v>195</v>
      </c>
      <c r="E7" s="52" t="s">
        <v>153</v>
      </c>
      <c r="F7" s="69">
        <f>F8</f>
        <v>677.41</v>
      </c>
      <c r="G7" s="69">
        <f t="shared" ref="G7:M7" si="1">G8</f>
        <v>384.73</v>
      </c>
      <c r="H7" s="69">
        <f t="shared" si="1"/>
        <v>321.87</v>
      </c>
      <c r="I7" s="69">
        <f t="shared" si="1"/>
        <v>57.59</v>
      </c>
      <c r="J7" s="69">
        <f t="shared" si="1"/>
        <v>5.27</v>
      </c>
      <c r="K7" s="69">
        <f t="shared" si="1"/>
        <v>292.68</v>
      </c>
      <c r="L7" s="69">
        <f t="shared" si="1"/>
        <v>20.9</v>
      </c>
      <c r="M7" s="69">
        <f t="shared" si="1"/>
        <v>271.78</v>
      </c>
      <c r="N7" s="26"/>
      <c r="O7" s="26"/>
      <c r="P7" s="26"/>
      <c r="Q7" s="26"/>
      <c r="R7" s="26"/>
      <c r="S7" s="26"/>
      <c r="T7" s="26"/>
      <c r="U7" s="26"/>
    </row>
    <row r="8" ht="22.8" customHeight="1" spans="1:21">
      <c r="A8" s="63"/>
      <c r="B8" s="63"/>
      <c r="C8" s="63"/>
      <c r="D8" s="85">
        <v>136008</v>
      </c>
      <c r="E8" s="85" t="s">
        <v>197</v>
      </c>
      <c r="F8" s="86">
        <f>SUM(F9:F14)</f>
        <v>677.41</v>
      </c>
      <c r="G8" s="86">
        <f t="shared" ref="G8:M8" si="2">SUM(G9:G14)</f>
        <v>384.73</v>
      </c>
      <c r="H8" s="86">
        <f t="shared" si="2"/>
        <v>321.87</v>
      </c>
      <c r="I8" s="86">
        <f t="shared" si="2"/>
        <v>57.59</v>
      </c>
      <c r="J8" s="86">
        <f t="shared" si="2"/>
        <v>5.27</v>
      </c>
      <c r="K8" s="86">
        <f t="shared" si="2"/>
        <v>292.68</v>
      </c>
      <c r="L8" s="86">
        <f t="shared" si="2"/>
        <v>20.9</v>
      </c>
      <c r="M8" s="86">
        <f t="shared" si="2"/>
        <v>271.78</v>
      </c>
      <c r="N8" s="26"/>
      <c r="O8" s="26"/>
      <c r="P8" s="26"/>
      <c r="Q8" s="26"/>
      <c r="R8" s="26"/>
      <c r="S8" s="26"/>
      <c r="T8" s="26"/>
      <c r="U8" s="26"/>
    </row>
    <row r="9" ht="22.8" customHeight="1" spans="1:21">
      <c r="A9" s="64" t="s">
        <v>198</v>
      </c>
      <c r="B9" s="64" t="s">
        <v>199</v>
      </c>
      <c r="C9" s="64" t="s">
        <v>200</v>
      </c>
      <c r="D9" s="28" t="s">
        <v>201</v>
      </c>
      <c r="E9" s="87" t="s">
        <v>202</v>
      </c>
      <c r="F9" s="88">
        <f t="shared" ref="F9:F14" si="3">G9+K9</f>
        <v>5.27</v>
      </c>
      <c r="G9" s="54">
        <f t="shared" ref="G9:G14" si="4">SUM(H9:J9)</f>
        <v>5.27</v>
      </c>
      <c r="H9" s="54"/>
      <c r="I9" s="54"/>
      <c r="J9" s="54">
        <v>5.27</v>
      </c>
      <c r="K9" s="54"/>
      <c r="L9" s="54"/>
      <c r="M9" s="54"/>
      <c r="N9" s="89"/>
      <c r="O9" s="30"/>
      <c r="P9" s="30"/>
      <c r="Q9" s="30"/>
      <c r="R9" s="30"/>
      <c r="S9" s="30"/>
      <c r="T9" s="30"/>
      <c r="U9" s="30"/>
    </row>
    <row r="10" ht="22.8" customHeight="1" spans="1:21">
      <c r="A10" s="64" t="s">
        <v>203</v>
      </c>
      <c r="B10" s="64" t="s">
        <v>204</v>
      </c>
      <c r="C10" s="64" t="s">
        <v>205</v>
      </c>
      <c r="D10" s="28" t="s">
        <v>201</v>
      </c>
      <c r="E10" s="87" t="s">
        <v>206</v>
      </c>
      <c r="F10" s="88">
        <f t="shared" si="3"/>
        <v>294.54</v>
      </c>
      <c r="G10" s="54">
        <f t="shared" si="4"/>
        <v>294.54</v>
      </c>
      <c r="H10" s="54">
        <v>236.95</v>
      </c>
      <c r="I10" s="54">
        <v>57.59</v>
      </c>
      <c r="J10" s="54"/>
      <c r="K10" s="54"/>
      <c r="L10" s="54"/>
      <c r="M10" s="54"/>
      <c r="N10" s="89"/>
      <c r="O10" s="30"/>
      <c r="P10" s="30"/>
      <c r="Q10" s="30"/>
      <c r="R10" s="30"/>
      <c r="S10" s="30"/>
      <c r="T10" s="30"/>
      <c r="U10" s="30"/>
    </row>
    <row r="11" ht="22.8" customHeight="1" spans="1:21">
      <c r="A11" s="64" t="s">
        <v>198</v>
      </c>
      <c r="B11" s="64" t="s">
        <v>199</v>
      </c>
      <c r="C11" s="64" t="s">
        <v>199</v>
      </c>
      <c r="D11" s="28" t="s">
        <v>201</v>
      </c>
      <c r="E11" s="87" t="s">
        <v>207</v>
      </c>
      <c r="F11" s="88">
        <f t="shared" si="3"/>
        <v>36.69</v>
      </c>
      <c r="G11" s="54">
        <f t="shared" si="4"/>
        <v>36.69</v>
      </c>
      <c r="H11" s="54">
        <v>36.69</v>
      </c>
      <c r="I11" s="54"/>
      <c r="J11" s="54"/>
      <c r="K11" s="54"/>
      <c r="L11" s="54"/>
      <c r="M11" s="54"/>
      <c r="N11" s="89"/>
      <c r="O11" s="30"/>
      <c r="P11" s="30"/>
      <c r="Q11" s="30"/>
      <c r="R11" s="30"/>
      <c r="S11" s="30"/>
      <c r="T11" s="30"/>
      <c r="U11" s="30"/>
    </row>
    <row r="12" ht="22.8" customHeight="1" spans="1:21">
      <c r="A12" s="64" t="s">
        <v>198</v>
      </c>
      <c r="B12" s="64" t="s">
        <v>208</v>
      </c>
      <c r="C12" s="64" t="s">
        <v>208</v>
      </c>
      <c r="D12" s="28" t="s">
        <v>201</v>
      </c>
      <c r="E12" s="87" t="s">
        <v>209</v>
      </c>
      <c r="F12" s="88">
        <f t="shared" si="3"/>
        <v>19.8</v>
      </c>
      <c r="G12" s="54">
        <f t="shared" si="4"/>
        <v>19.8</v>
      </c>
      <c r="H12" s="54">
        <v>19.8</v>
      </c>
      <c r="I12" s="54"/>
      <c r="J12" s="54"/>
      <c r="K12" s="54"/>
      <c r="L12" s="54"/>
      <c r="M12" s="54"/>
      <c r="N12" s="89"/>
      <c r="O12" s="30"/>
      <c r="P12" s="30"/>
      <c r="Q12" s="30"/>
      <c r="R12" s="30"/>
      <c r="S12" s="30"/>
      <c r="T12" s="30"/>
      <c r="U12" s="30"/>
    </row>
    <row r="13" ht="18" spans="1:13">
      <c r="A13" s="64" t="s">
        <v>210</v>
      </c>
      <c r="B13" s="64" t="s">
        <v>200</v>
      </c>
      <c r="C13" s="64" t="s">
        <v>211</v>
      </c>
      <c r="D13" s="28" t="s">
        <v>201</v>
      </c>
      <c r="E13" s="87" t="s">
        <v>212</v>
      </c>
      <c r="F13" s="88">
        <f t="shared" si="3"/>
        <v>28.43</v>
      </c>
      <c r="G13" s="54">
        <f t="shared" si="4"/>
        <v>28.43</v>
      </c>
      <c r="H13" s="54">
        <v>28.43</v>
      </c>
      <c r="I13" s="54"/>
      <c r="J13" s="54"/>
      <c r="K13" s="35"/>
      <c r="L13" s="35"/>
      <c r="M13" s="35"/>
    </row>
    <row r="14" ht="18" spans="1:13">
      <c r="A14" s="64" t="s">
        <v>203</v>
      </c>
      <c r="B14" s="64" t="s">
        <v>204</v>
      </c>
      <c r="C14" s="64" t="s">
        <v>208</v>
      </c>
      <c r="D14" s="28" t="s">
        <v>201</v>
      </c>
      <c r="E14" s="87" t="s">
        <v>213</v>
      </c>
      <c r="F14" s="88">
        <f t="shared" si="3"/>
        <v>292.68</v>
      </c>
      <c r="G14" s="54">
        <f t="shared" si="4"/>
        <v>0</v>
      </c>
      <c r="H14" s="54"/>
      <c r="I14" s="54"/>
      <c r="J14" s="54"/>
      <c r="K14" s="35">
        <f>L14+M14</f>
        <v>292.68</v>
      </c>
      <c r="L14" s="54">
        <v>20.9</v>
      </c>
      <c r="M14" s="54">
        <v>271.78</v>
      </c>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1.0625" bottom="0.0777777777777778" header="0" footer="0"/>
  <pageSetup paperSize="9" scale="9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1"/>
  <sheetViews>
    <sheetView workbookViewId="0">
      <selection activeCell="A3" sqref="A3:C3"/>
    </sheetView>
  </sheetViews>
  <sheetFormatPr defaultColWidth="9" defaultRowHeight="14.4" outlineLevelCol="4"/>
  <cols>
    <col min="1" max="1" width="24.5648148148148" customWidth="1"/>
    <col min="2" max="2" width="16.0092592592593" customWidth="1"/>
    <col min="3" max="4" width="22.25" customWidth="1"/>
    <col min="5" max="5" width="0.12962962962963" customWidth="1"/>
  </cols>
  <sheetData>
    <row r="1" ht="16.35" customHeight="1" spans="1:4">
      <c r="A1" s="16"/>
      <c r="D1" s="49" t="s">
        <v>224</v>
      </c>
    </row>
    <row r="2" s="2" customFormat="1" ht="31.9" customHeight="1" spans="1:4">
      <c r="A2" s="51" t="s">
        <v>11</v>
      </c>
      <c r="B2" s="51"/>
      <c r="C2" s="51"/>
      <c r="D2" s="51"/>
    </row>
    <row r="3" ht="18.95" customHeight="1" spans="1:5">
      <c r="A3" s="18" t="s">
        <v>30</v>
      </c>
      <c r="B3" s="18"/>
      <c r="C3" s="18"/>
      <c r="D3" s="50" t="s">
        <v>31</v>
      </c>
      <c r="E3" s="16"/>
    </row>
    <row r="4" ht="20.2" customHeight="1" spans="1:5">
      <c r="A4" s="19" t="s">
        <v>32</v>
      </c>
      <c r="B4" s="19"/>
      <c r="C4" s="19" t="s">
        <v>33</v>
      </c>
      <c r="D4" s="19"/>
      <c r="E4" s="82">
        <v>136008</v>
      </c>
    </row>
    <row r="5" ht="20.2" customHeight="1" spans="1:5">
      <c r="A5" s="19" t="s">
        <v>34</v>
      </c>
      <c r="B5" s="19" t="s">
        <v>35</v>
      </c>
      <c r="C5" s="19" t="s">
        <v>34</v>
      </c>
      <c r="D5" s="19" t="s">
        <v>35</v>
      </c>
      <c r="E5" s="82" t="s">
        <v>3</v>
      </c>
    </row>
    <row r="6" ht="20.2" customHeight="1" spans="1:5">
      <c r="A6" s="27" t="s">
        <v>225</v>
      </c>
      <c r="B6" s="26">
        <f>B7</f>
        <v>622.41</v>
      </c>
      <c r="C6" s="27" t="s">
        <v>226</v>
      </c>
      <c r="D6" s="69">
        <f>D7+D14+D26</f>
        <v>622.41</v>
      </c>
      <c r="E6" s="79"/>
    </row>
    <row r="7" ht="20.2" customHeight="1" spans="1:5">
      <c r="A7" s="29" t="s">
        <v>227</v>
      </c>
      <c r="B7" s="30">
        <f>B8</f>
        <v>622.41</v>
      </c>
      <c r="C7" s="29" t="s">
        <v>40</v>
      </c>
      <c r="D7" s="59">
        <v>532.22</v>
      </c>
      <c r="E7" s="79"/>
    </row>
    <row r="8" ht="20.2" customHeight="1" spans="1:5">
      <c r="A8" s="29" t="s">
        <v>228</v>
      </c>
      <c r="B8" s="30">
        <v>622.41</v>
      </c>
      <c r="C8" s="29" t="s">
        <v>44</v>
      </c>
      <c r="D8" s="59"/>
      <c r="E8" s="79"/>
    </row>
    <row r="9" ht="31.05" customHeight="1" spans="1:5">
      <c r="A9" s="29" t="s">
        <v>47</v>
      </c>
      <c r="B9" s="30"/>
      <c r="C9" s="29" t="s">
        <v>48</v>
      </c>
      <c r="D9" s="59"/>
      <c r="E9" s="79"/>
    </row>
    <row r="10" ht="20.2" customHeight="1" spans="1:5">
      <c r="A10" s="29" t="s">
        <v>229</v>
      </c>
      <c r="B10" s="30"/>
      <c r="C10" s="29" t="s">
        <v>52</v>
      </c>
      <c r="D10" s="59"/>
      <c r="E10" s="79"/>
    </row>
    <row r="11" ht="20.2" customHeight="1" spans="1:5">
      <c r="A11" s="29" t="s">
        <v>230</v>
      </c>
      <c r="B11" s="30"/>
      <c r="C11" s="29" t="s">
        <v>56</v>
      </c>
      <c r="D11" s="59"/>
      <c r="E11" s="79"/>
    </row>
    <row r="12" ht="20.2" customHeight="1" spans="1:5">
      <c r="A12" s="29" t="s">
        <v>231</v>
      </c>
      <c r="B12" s="30"/>
      <c r="C12" s="29" t="s">
        <v>60</v>
      </c>
      <c r="D12" s="59"/>
      <c r="E12" s="79"/>
    </row>
    <row r="13" ht="20.2" customHeight="1" spans="1:5">
      <c r="A13" s="27" t="s">
        <v>232</v>
      </c>
      <c r="B13" s="26"/>
      <c r="C13" s="29" t="s">
        <v>64</v>
      </c>
      <c r="D13" s="59"/>
      <c r="E13" s="79"/>
    </row>
    <row r="14" ht="20.2" customHeight="1" spans="1:5">
      <c r="A14" s="29" t="s">
        <v>227</v>
      </c>
      <c r="B14" s="30"/>
      <c r="C14" s="29" t="s">
        <v>68</v>
      </c>
      <c r="D14" s="59">
        <v>61.76</v>
      </c>
      <c r="E14" s="79"/>
    </row>
    <row r="15" ht="20.2" customHeight="1" spans="1:5">
      <c r="A15" s="29" t="s">
        <v>229</v>
      </c>
      <c r="B15" s="30"/>
      <c r="C15" s="29" t="s">
        <v>72</v>
      </c>
      <c r="D15" s="59"/>
      <c r="E15" s="79"/>
    </row>
    <row r="16" ht="20.2" customHeight="1" spans="1:5">
      <c r="A16" s="29" t="s">
        <v>230</v>
      </c>
      <c r="B16" s="30"/>
      <c r="C16" s="29" t="s">
        <v>76</v>
      </c>
      <c r="D16" s="59"/>
      <c r="E16" s="79"/>
    </row>
    <row r="17" ht="20.2" customHeight="1" spans="1:5">
      <c r="A17" s="29" t="s">
        <v>231</v>
      </c>
      <c r="B17" s="30"/>
      <c r="C17" s="29" t="s">
        <v>80</v>
      </c>
      <c r="D17" s="59"/>
      <c r="E17" s="79"/>
    </row>
    <row r="18" ht="20.2" customHeight="1" spans="1:5">
      <c r="A18" s="29"/>
      <c r="B18" s="30"/>
      <c r="C18" s="29" t="s">
        <v>84</v>
      </c>
      <c r="D18" s="59"/>
      <c r="E18" s="79"/>
    </row>
    <row r="19" ht="20.2" customHeight="1" spans="1:5">
      <c r="A19" s="29"/>
      <c r="B19" s="29"/>
      <c r="C19" s="29" t="s">
        <v>88</v>
      </c>
      <c r="D19" s="59"/>
      <c r="E19" s="79"/>
    </row>
    <row r="20" ht="20.2" customHeight="1" spans="1:5">
      <c r="A20" s="29"/>
      <c r="B20" s="29"/>
      <c r="C20" s="29" t="s">
        <v>92</v>
      </c>
      <c r="D20" s="59"/>
      <c r="E20" s="79"/>
    </row>
    <row r="21" ht="20.2" customHeight="1" spans="1:5">
      <c r="A21" s="29"/>
      <c r="B21" s="29"/>
      <c r="C21" s="29" t="s">
        <v>96</v>
      </c>
      <c r="D21" s="59"/>
      <c r="E21" s="79"/>
    </row>
    <row r="22" ht="20.2" customHeight="1" spans="1:5">
      <c r="A22" s="29"/>
      <c r="B22" s="29"/>
      <c r="C22" s="29" t="s">
        <v>99</v>
      </c>
      <c r="D22" s="59"/>
      <c r="E22" s="79"/>
    </row>
    <row r="23" ht="20.2" customHeight="1" spans="1:5">
      <c r="A23" s="29"/>
      <c r="B23" s="29"/>
      <c r="C23" s="29" t="s">
        <v>102</v>
      </c>
      <c r="D23" s="59"/>
      <c r="E23" s="79"/>
    </row>
    <row r="24" ht="20.2" customHeight="1" spans="1:5">
      <c r="A24" s="29"/>
      <c r="B24" s="29"/>
      <c r="C24" s="29" t="s">
        <v>104</v>
      </c>
      <c r="D24" s="59"/>
      <c r="E24" s="79"/>
    </row>
    <row r="25" ht="20.2" customHeight="1" spans="1:5">
      <c r="A25" s="29"/>
      <c r="B25" s="29"/>
      <c r="C25" s="29" t="s">
        <v>106</v>
      </c>
      <c r="D25" s="59"/>
      <c r="E25" s="79"/>
    </row>
    <row r="26" ht="20.2" customHeight="1" spans="1:5">
      <c r="A26" s="29"/>
      <c r="B26" s="29"/>
      <c r="C26" s="29" t="s">
        <v>108</v>
      </c>
      <c r="D26" s="59">
        <v>28.43</v>
      </c>
      <c r="E26" s="79"/>
    </row>
    <row r="27" ht="20.2" customHeight="1" spans="1:5">
      <c r="A27" s="29"/>
      <c r="B27" s="29"/>
      <c r="C27" s="29" t="s">
        <v>110</v>
      </c>
      <c r="D27" s="59"/>
      <c r="E27" s="79"/>
    </row>
    <row r="28" ht="20.2" customHeight="1" spans="1:5">
      <c r="A28" s="29"/>
      <c r="B28" s="29"/>
      <c r="C28" s="29" t="s">
        <v>112</v>
      </c>
      <c r="D28" s="59"/>
      <c r="E28" s="79"/>
    </row>
    <row r="29" ht="20.2" customHeight="1" spans="1:5">
      <c r="A29" s="29"/>
      <c r="B29" s="29"/>
      <c r="C29" s="29" t="s">
        <v>114</v>
      </c>
      <c r="D29" s="59"/>
      <c r="E29" s="79"/>
    </row>
    <row r="30" ht="20.2" customHeight="1" spans="1:5">
      <c r="A30" s="29"/>
      <c r="B30" s="29"/>
      <c r="C30" s="29" t="s">
        <v>116</v>
      </c>
      <c r="D30" s="59"/>
      <c r="E30" s="79"/>
    </row>
    <row r="31" ht="20.2" customHeight="1" spans="1:5">
      <c r="A31" s="29"/>
      <c r="B31" s="29"/>
      <c r="C31" s="29" t="s">
        <v>118</v>
      </c>
      <c r="D31" s="59"/>
      <c r="E31" s="79"/>
    </row>
    <row r="32" ht="20.2" customHeight="1" spans="1:5">
      <c r="A32" s="29"/>
      <c r="B32" s="29"/>
      <c r="C32" s="29" t="s">
        <v>120</v>
      </c>
      <c r="D32" s="59"/>
      <c r="E32" s="79"/>
    </row>
    <row r="33" ht="20.2" customHeight="1" spans="1:5">
      <c r="A33" s="29"/>
      <c r="B33" s="29"/>
      <c r="C33" s="29" t="s">
        <v>122</v>
      </c>
      <c r="D33" s="59"/>
      <c r="E33" s="79"/>
    </row>
    <row r="34" ht="20.2" customHeight="1" spans="1:5">
      <c r="A34" s="29"/>
      <c r="B34" s="29"/>
      <c r="C34" s="29" t="s">
        <v>123</v>
      </c>
      <c r="D34" s="59"/>
      <c r="E34" s="79"/>
    </row>
    <row r="35" ht="20.2" customHeight="1" spans="1:5">
      <c r="A35" s="29"/>
      <c r="B35" s="29"/>
      <c r="C35" s="29" t="s">
        <v>124</v>
      </c>
      <c r="D35" s="59"/>
      <c r="E35" s="79"/>
    </row>
    <row r="36" ht="20.2" customHeight="1" spans="1:5">
      <c r="A36" s="29"/>
      <c r="B36" s="29"/>
      <c r="C36" s="29" t="s">
        <v>125</v>
      </c>
      <c r="D36" s="59"/>
      <c r="E36" s="79"/>
    </row>
    <row r="37" ht="20.2" customHeight="1" spans="1:5">
      <c r="A37" s="29"/>
      <c r="B37" s="29"/>
      <c r="C37" s="29"/>
      <c r="D37" s="29"/>
      <c r="E37" s="79"/>
    </row>
    <row r="38" ht="20.2" customHeight="1" spans="1:5">
      <c r="A38" s="27"/>
      <c r="B38" s="27"/>
      <c r="C38" s="27" t="s">
        <v>233</v>
      </c>
      <c r="D38" s="26"/>
      <c r="E38" s="83"/>
    </row>
    <row r="39" ht="20.2" customHeight="1" spans="1:5">
      <c r="A39" s="27"/>
      <c r="B39" s="27"/>
      <c r="C39" s="27"/>
      <c r="D39" s="27"/>
      <c r="E39" s="83"/>
    </row>
    <row r="40" ht="20.2" customHeight="1" spans="1:5">
      <c r="A40" s="52" t="s">
        <v>234</v>
      </c>
      <c r="B40" s="26">
        <f>B6</f>
        <v>622.41</v>
      </c>
      <c r="C40" s="52" t="s">
        <v>235</v>
      </c>
      <c r="D40" s="69">
        <f>D6</f>
        <v>622.41</v>
      </c>
      <c r="E40" s="83"/>
    </row>
    <row r="41" ht="26" customHeight="1" spans="1:4">
      <c r="A41" s="84" t="s">
        <v>236</v>
      </c>
      <c r="B41" s="84"/>
      <c r="C41" s="84"/>
      <c r="D41" s="84"/>
    </row>
  </sheetData>
  <mergeCells count="5">
    <mergeCell ref="A2:D2"/>
    <mergeCell ref="A3:C3"/>
    <mergeCell ref="A4:B4"/>
    <mergeCell ref="C4:D4"/>
    <mergeCell ref="A41:D41"/>
  </mergeCells>
  <printOptions horizontalCentered="1"/>
  <pageMargins left="0.0777777777777778" right="0.0777777777777778" top="0.471527777777778" bottom="0.0777777777777778" header="0" footer="0"/>
  <pageSetup paperSize="9" scale="93"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workbookViewId="0">
      <pane ySplit="6" topLeftCell="A22" activePane="bottomLeft" state="frozen"/>
      <selection/>
      <selection pane="bottomLeft" activeCell="A3" sqref="A3:F3"/>
    </sheetView>
  </sheetViews>
  <sheetFormatPr defaultColWidth="9" defaultRowHeight="14.4" outlineLevelCol="7"/>
  <cols>
    <col min="1" max="1" width="14.6574074074074" customWidth="1"/>
    <col min="2" max="2" width="24.8333333333333" customWidth="1"/>
    <col min="3" max="3" width="13.9722222222222" customWidth="1"/>
    <col min="4" max="4" width="11.537037037037" customWidth="1"/>
    <col min="5" max="6" width="11" customWidth="1"/>
    <col min="7" max="7" width="11.3981481481481" customWidth="1"/>
    <col min="8" max="8" width="15.8796296296296" customWidth="1"/>
  </cols>
  <sheetData>
    <row r="1" ht="16.35" customHeight="1" spans="1:8">
      <c r="A1" s="16"/>
      <c r="H1" s="49" t="s">
        <v>237</v>
      </c>
    </row>
    <row r="2" s="2" customFormat="1" ht="43.1" customHeight="1" spans="1:8">
      <c r="A2" s="80" t="s">
        <v>12</v>
      </c>
      <c r="B2" s="80"/>
      <c r="C2" s="80"/>
      <c r="D2" s="80"/>
      <c r="E2" s="80"/>
      <c r="F2" s="80"/>
      <c r="G2" s="80"/>
      <c r="H2" s="80"/>
    </row>
    <row r="3" ht="24.15" customHeight="1" spans="1:8">
      <c r="A3" s="81" t="s">
        <v>30</v>
      </c>
      <c r="B3" s="81"/>
      <c r="C3" s="81"/>
      <c r="D3" s="81"/>
      <c r="E3" s="81"/>
      <c r="F3" s="81"/>
      <c r="G3" s="50" t="s">
        <v>31</v>
      </c>
      <c r="H3" s="50"/>
    </row>
    <row r="4" ht="19.8" customHeight="1" spans="1:8">
      <c r="A4" s="19" t="s">
        <v>155</v>
      </c>
      <c r="B4" s="19" t="s">
        <v>156</v>
      </c>
      <c r="C4" s="19" t="s">
        <v>135</v>
      </c>
      <c r="D4" s="19" t="s">
        <v>157</v>
      </c>
      <c r="E4" s="19"/>
      <c r="F4" s="19"/>
      <c r="G4" s="19"/>
      <c r="H4" s="19" t="s">
        <v>158</v>
      </c>
    </row>
    <row r="5" ht="17.25" customHeight="1" spans="1:8">
      <c r="A5" s="19"/>
      <c r="B5" s="19"/>
      <c r="C5" s="19"/>
      <c r="D5" s="19" t="s">
        <v>137</v>
      </c>
      <c r="E5" s="19" t="s">
        <v>3</v>
      </c>
      <c r="F5" s="19"/>
      <c r="G5" s="19" t="s">
        <v>238</v>
      </c>
      <c r="H5" s="19"/>
    </row>
    <row r="6" ht="24.15" customHeight="1" spans="1:8">
      <c r="A6" s="19"/>
      <c r="B6" s="19"/>
      <c r="C6" s="19"/>
      <c r="D6" s="19"/>
      <c r="E6" s="19" t="s">
        <v>216</v>
      </c>
      <c r="F6" s="19" t="s">
        <v>186</v>
      </c>
      <c r="G6" s="19"/>
      <c r="H6" s="19"/>
    </row>
    <row r="7" ht="22.8" customHeight="1" spans="1:8">
      <c r="A7" s="27"/>
      <c r="B7" s="27" t="s">
        <v>135</v>
      </c>
      <c r="C7" s="26">
        <f t="shared" ref="C7:H7" si="0">C8</f>
        <v>622.41</v>
      </c>
      <c r="D7" s="26">
        <f t="shared" si="0"/>
        <v>384.73</v>
      </c>
      <c r="E7" s="26">
        <f t="shared" si="0"/>
        <v>321.87</v>
      </c>
      <c r="F7" s="26">
        <f t="shared" si="0"/>
        <v>5.27</v>
      </c>
      <c r="G7" s="26">
        <f t="shared" si="0"/>
        <v>57.59</v>
      </c>
      <c r="H7" s="26">
        <f t="shared" si="0"/>
        <v>237.68</v>
      </c>
    </row>
    <row r="8" ht="22.8" customHeight="1" spans="1:8">
      <c r="A8" s="67">
        <v>136</v>
      </c>
      <c r="B8" s="67" t="s">
        <v>153</v>
      </c>
      <c r="C8" s="26">
        <f t="shared" ref="C8:H8" si="1">C9</f>
        <v>622.41</v>
      </c>
      <c r="D8" s="26">
        <f t="shared" si="1"/>
        <v>384.73</v>
      </c>
      <c r="E8" s="26">
        <f t="shared" si="1"/>
        <v>321.87</v>
      </c>
      <c r="F8" s="26">
        <f t="shared" si="1"/>
        <v>5.27</v>
      </c>
      <c r="G8" s="26">
        <f t="shared" si="1"/>
        <v>57.59</v>
      </c>
      <c r="H8" s="26">
        <f t="shared" si="1"/>
        <v>237.68</v>
      </c>
    </row>
    <row r="9" ht="22.8" customHeight="1" spans="1:8">
      <c r="A9" s="67">
        <v>136008</v>
      </c>
      <c r="B9" s="67" t="s">
        <v>3</v>
      </c>
      <c r="C9" s="26">
        <f t="shared" ref="C9:H9" si="2">C10+C16+C20</f>
        <v>622.41</v>
      </c>
      <c r="D9" s="26">
        <f t="shared" si="2"/>
        <v>384.73</v>
      </c>
      <c r="E9" s="26">
        <f t="shared" si="2"/>
        <v>321.87</v>
      </c>
      <c r="F9" s="26">
        <f t="shared" si="2"/>
        <v>5.27</v>
      </c>
      <c r="G9" s="26">
        <f t="shared" si="2"/>
        <v>57.59</v>
      </c>
      <c r="H9" s="26">
        <f t="shared" si="2"/>
        <v>237.68</v>
      </c>
    </row>
    <row r="10" ht="22.8" customHeight="1" spans="1:8">
      <c r="A10" s="27" t="s">
        <v>239</v>
      </c>
      <c r="B10" s="27" t="s">
        <v>240</v>
      </c>
      <c r="C10" s="26">
        <f>D10+H10</f>
        <v>61.76</v>
      </c>
      <c r="D10" s="26">
        <f t="shared" ref="D10:D15" si="3">E10+F10+G10</f>
        <v>61.76</v>
      </c>
      <c r="E10" s="26">
        <f>E11+E14</f>
        <v>56.49</v>
      </c>
      <c r="F10" s="26">
        <f>F11+F14</f>
        <v>5.27</v>
      </c>
      <c r="G10" s="26"/>
      <c r="H10" s="26"/>
    </row>
    <row r="11" ht="22.8" customHeight="1" spans="1:8">
      <c r="A11" s="27" t="s">
        <v>241</v>
      </c>
      <c r="B11" s="27" t="s">
        <v>242</v>
      </c>
      <c r="C11" s="26">
        <f t="shared" ref="C11:C22" si="4">D11+H11</f>
        <v>41.96</v>
      </c>
      <c r="D11" s="26">
        <f t="shared" si="3"/>
        <v>41.96</v>
      </c>
      <c r="E11" s="26">
        <f>E12+E13</f>
        <v>36.69</v>
      </c>
      <c r="F11" s="26">
        <f>F12+F13</f>
        <v>5.27</v>
      </c>
      <c r="G11" s="26"/>
      <c r="H11" s="26"/>
    </row>
    <row r="12" ht="22.8" customHeight="1" spans="1:8">
      <c r="A12" s="28" t="s">
        <v>243</v>
      </c>
      <c r="B12" s="29" t="s">
        <v>244</v>
      </c>
      <c r="C12" s="26">
        <f t="shared" si="4"/>
        <v>5.27</v>
      </c>
      <c r="D12" s="26">
        <f t="shared" si="3"/>
        <v>5.27</v>
      </c>
      <c r="E12" s="59"/>
      <c r="F12" s="59">
        <v>5.27</v>
      </c>
      <c r="G12" s="59"/>
      <c r="H12" s="59"/>
    </row>
    <row r="13" ht="22.8" customHeight="1" spans="1:8">
      <c r="A13" s="28" t="s">
        <v>245</v>
      </c>
      <c r="B13" s="29" t="s">
        <v>246</v>
      </c>
      <c r="C13" s="26">
        <f t="shared" si="4"/>
        <v>36.69</v>
      </c>
      <c r="D13" s="26">
        <f t="shared" si="3"/>
        <v>36.69</v>
      </c>
      <c r="E13" s="59">
        <v>36.69</v>
      </c>
      <c r="F13" s="59"/>
      <c r="G13" s="59"/>
      <c r="H13" s="59"/>
    </row>
    <row r="14" ht="22.8" customHeight="1" spans="1:8">
      <c r="A14" s="27" t="s">
        <v>247</v>
      </c>
      <c r="B14" s="27" t="s">
        <v>209</v>
      </c>
      <c r="C14" s="26">
        <f t="shared" si="4"/>
        <v>19.8</v>
      </c>
      <c r="D14" s="26">
        <f t="shared" si="3"/>
        <v>19.8</v>
      </c>
      <c r="E14" s="26">
        <f>E15</f>
        <v>19.8</v>
      </c>
      <c r="F14" s="26"/>
      <c r="G14" s="26"/>
      <c r="H14" s="26"/>
    </row>
    <row r="15" ht="22.8" customHeight="1" spans="1:8">
      <c r="A15" s="28" t="s">
        <v>248</v>
      </c>
      <c r="B15" s="29" t="s">
        <v>249</v>
      </c>
      <c r="C15" s="26">
        <f t="shared" si="4"/>
        <v>19.8</v>
      </c>
      <c r="D15" s="26">
        <f t="shared" si="3"/>
        <v>19.8</v>
      </c>
      <c r="E15" s="59">
        <v>19.8</v>
      </c>
      <c r="F15" s="59"/>
      <c r="G15" s="59"/>
      <c r="H15" s="59"/>
    </row>
    <row r="16" ht="22.8" customHeight="1" spans="1:8">
      <c r="A16" s="27" t="s">
        <v>250</v>
      </c>
      <c r="B16" s="27" t="s">
        <v>251</v>
      </c>
      <c r="C16" s="26">
        <f t="shared" si="4"/>
        <v>532.22</v>
      </c>
      <c r="D16" s="26">
        <f t="shared" ref="D16:D22" si="5">E16+F16+G16</f>
        <v>294.54</v>
      </c>
      <c r="E16" s="26">
        <f t="shared" ref="E16:E21" si="6">E17</f>
        <v>236.95</v>
      </c>
      <c r="F16" s="26"/>
      <c r="G16" s="26">
        <v>57.59</v>
      </c>
      <c r="H16" s="26">
        <v>237.68</v>
      </c>
    </row>
    <row r="17" ht="22.8" customHeight="1" spans="1:8">
      <c r="A17" s="27" t="s">
        <v>252</v>
      </c>
      <c r="B17" s="27" t="s">
        <v>253</v>
      </c>
      <c r="C17" s="26">
        <f t="shared" si="4"/>
        <v>532.22</v>
      </c>
      <c r="D17" s="26">
        <f t="shared" si="5"/>
        <v>294.54</v>
      </c>
      <c r="E17" s="26">
        <f>E18+E19</f>
        <v>236.95</v>
      </c>
      <c r="F17" s="26"/>
      <c r="G17" s="26">
        <v>57.59</v>
      </c>
      <c r="H17" s="26">
        <v>237.68</v>
      </c>
    </row>
    <row r="18" ht="22.8" customHeight="1" spans="1:8">
      <c r="A18" s="28" t="s">
        <v>254</v>
      </c>
      <c r="B18" s="29" t="s">
        <v>255</v>
      </c>
      <c r="C18" s="26">
        <f t="shared" si="4"/>
        <v>294.54</v>
      </c>
      <c r="D18" s="26">
        <f t="shared" si="5"/>
        <v>294.54</v>
      </c>
      <c r="E18" s="59">
        <v>236.95</v>
      </c>
      <c r="F18" s="59"/>
      <c r="G18" s="59">
        <v>57.59</v>
      </c>
      <c r="H18" s="59"/>
    </row>
    <row r="19" ht="22.8" customHeight="1" spans="1:8">
      <c r="A19" s="28" t="s">
        <v>256</v>
      </c>
      <c r="B19" s="29" t="s">
        <v>257</v>
      </c>
      <c r="C19" s="26">
        <f t="shared" si="4"/>
        <v>237.68</v>
      </c>
      <c r="D19" s="26"/>
      <c r="E19" s="59"/>
      <c r="F19" s="59"/>
      <c r="G19" s="59"/>
      <c r="H19" s="59">
        <v>237.68</v>
      </c>
    </row>
    <row r="20" ht="22.8" customHeight="1" spans="1:8">
      <c r="A20" s="27" t="s">
        <v>258</v>
      </c>
      <c r="B20" s="27" t="s">
        <v>259</v>
      </c>
      <c r="C20" s="26">
        <f t="shared" si="4"/>
        <v>28.43</v>
      </c>
      <c r="D20" s="26">
        <f t="shared" si="5"/>
        <v>28.43</v>
      </c>
      <c r="E20" s="26">
        <f t="shared" si="6"/>
        <v>28.43</v>
      </c>
      <c r="F20" s="26"/>
      <c r="G20" s="26"/>
      <c r="H20" s="26">
        <v>0</v>
      </c>
    </row>
    <row r="21" spans="1:8">
      <c r="A21" s="27" t="s">
        <v>260</v>
      </c>
      <c r="B21" s="27" t="s">
        <v>261</v>
      </c>
      <c r="C21" s="26">
        <f t="shared" si="4"/>
        <v>28.43</v>
      </c>
      <c r="D21" s="26">
        <f t="shared" si="5"/>
        <v>28.43</v>
      </c>
      <c r="E21" s="26">
        <f t="shared" si="6"/>
        <v>28.43</v>
      </c>
      <c r="F21" s="26"/>
      <c r="G21" s="26"/>
      <c r="H21" s="26">
        <v>0</v>
      </c>
    </row>
    <row r="22" spans="1:8">
      <c r="A22" s="28" t="s">
        <v>262</v>
      </c>
      <c r="B22" s="29" t="s">
        <v>263</v>
      </c>
      <c r="C22" s="26">
        <f t="shared" si="4"/>
        <v>28.43</v>
      </c>
      <c r="D22" s="26">
        <f t="shared" si="5"/>
        <v>28.43</v>
      </c>
      <c r="E22" s="59">
        <v>28.43</v>
      </c>
      <c r="F22" s="59"/>
      <c r="G22" s="59"/>
      <c r="H22" s="59"/>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4722222222222" right="0.0784722222222222" top="0.472222222222222" bottom="0.0784722222222222"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2024-03-06T08:47:00Z</dcterms:created>
  <dcterms:modified xsi:type="dcterms:W3CDTF">2025-03-11T02:18:03Z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5C09A2C94E85402C8F21DB306A68BB4B_12</vt:lpwstr>
  </property>
</Properties>
</file>