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950" firstSheet="4" activeTab="9"/>
  </bookViews>
  <sheets>
    <sheet name="收支总表（批复表）" sheetId="6" r:id="rId1"/>
    <sheet name="收入总表" sheetId="9" r:id="rId2"/>
    <sheet name="支出总表" sheetId="10" r:id="rId3"/>
    <sheet name="专项业务经费（批复表）" sheetId="7" r:id="rId4"/>
    <sheet name="项目表（批复表）" sheetId="8" r:id="rId5"/>
    <sheet name="财政拨款收支总表" sheetId="12" r:id="rId6"/>
    <sheet name="财政拨款支出表" sheetId="13" r:id="rId7"/>
    <sheet name="公共预算支出表" sheetId="2" r:id="rId8"/>
    <sheet name="公共预算基本支出表" sheetId="3" r:id="rId9"/>
    <sheet name="基金支出表" sheetId="11" r:id="rId10"/>
  </sheets>
  <calcPr calcId="144525"/>
</workbook>
</file>

<file path=xl/sharedStrings.xml><?xml version="1.0" encoding="utf-8"?>
<sst xmlns="http://schemas.openxmlformats.org/spreadsheetml/2006/main" count="144">
  <si>
    <t>附件2-1</t>
  </si>
  <si>
    <t>2017年部门预算收支总表</t>
  </si>
  <si>
    <t>单位：万元</t>
  </si>
  <si>
    <t>单位名称</t>
  </si>
  <si>
    <t>收入</t>
  </si>
  <si>
    <t>支出</t>
  </si>
  <si>
    <t>非税收入征收计划</t>
  </si>
  <si>
    <t>合计</t>
  </si>
  <si>
    <t>经费
拨款</t>
  </si>
  <si>
    <t>纳入预算管理的
非税收入拨款</t>
  </si>
  <si>
    <t>政府性
基金预算拨款</t>
  </si>
  <si>
    <t>财政专户管理的非税收入拨款</t>
  </si>
  <si>
    <t>上级补助收入</t>
  </si>
  <si>
    <t>附属单位上缴收入</t>
  </si>
  <si>
    <t>上年结转</t>
  </si>
  <si>
    <t>基本支出</t>
  </si>
  <si>
    <t>项目
支出</t>
  </si>
  <si>
    <t>小计</t>
  </si>
  <si>
    <t>工资福
利支出</t>
  </si>
  <si>
    <t>一般商品
服务支出</t>
  </si>
  <si>
    <t>对个人和
家庭补助</t>
  </si>
  <si>
    <t>常德市土地开发整理中心</t>
  </si>
  <si>
    <t>附件2-2</t>
  </si>
  <si>
    <t>2017年部门预算收入总表</t>
  </si>
  <si>
    <t>单位名称 ：常德市土地开发整理中心</t>
  </si>
  <si>
    <t>功能科目编码
（类款项）</t>
  </si>
  <si>
    <t>功能科目名称</t>
  </si>
  <si>
    <t>纳入预算管理的非税收入拨款</t>
  </si>
  <si>
    <t>2200101</t>
  </si>
  <si>
    <t>国土资源事务</t>
  </si>
  <si>
    <t>附件2-3</t>
  </si>
  <si>
    <t>2017年部门预算支出总表</t>
  </si>
  <si>
    <t>附件2-4</t>
  </si>
  <si>
    <t>2017年部门预算专项业务经费支出明细表</t>
  </si>
  <si>
    <t>单位名称：常德市土地开发整理中心</t>
  </si>
  <si>
    <t>项目名称</t>
  </si>
  <si>
    <t>资金来源</t>
  </si>
  <si>
    <t>具体内容</t>
  </si>
  <si>
    <t>备注</t>
  </si>
  <si>
    <t>纳入预算管理的非税
收入拨款</t>
  </si>
  <si>
    <t>财政专户管理的非税
收入拨款</t>
  </si>
  <si>
    <t>办公费</t>
  </si>
  <si>
    <t>差旅费</t>
  </si>
  <si>
    <t>会议费</t>
  </si>
  <si>
    <t>公务接待费</t>
  </si>
  <si>
    <t>劳务费</t>
  </si>
  <si>
    <t>附件2-5</t>
  </si>
  <si>
    <t>2017年部门预算项目支出明细表</t>
  </si>
  <si>
    <t>基金预
算拨款</t>
  </si>
  <si>
    <t>项目支出</t>
  </si>
  <si>
    <t>附件2-6</t>
  </si>
  <si>
    <t>2017年财政拨款收支预算表</t>
  </si>
  <si>
    <t>收      入</t>
  </si>
  <si>
    <t>支      出</t>
  </si>
  <si>
    <t>项    目</t>
  </si>
  <si>
    <t>预算数</t>
  </si>
  <si>
    <t>一般公共
预算拨款</t>
  </si>
  <si>
    <t>政府性
基金拨款</t>
  </si>
  <si>
    <t>一、一般公共预算收入拨款</t>
  </si>
  <si>
    <t>一、一般公共服务支出</t>
  </si>
  <si>
    <t xml:space="preserve">    经费拨款（补助）</t>
  </si>
  <si>
    <t>二、外交支出</t>
  </si>
  <si>
    <r>
      <rPr>
        <sz val="11"/>
        <rFont val="宋体"/>
        <charset val="134"/>
      </rPr>
      <t xml:space="preserve">    </t>
    </r>
    <r>
      <rPr>
        <sz val="11"/>
        <rFont val="宋体"/>
        <charset val="134"/>
      </rPr>
      <t>纳入预算管理的非税收入拨款</t>
    </r>
  </si>
  <si>
    <t>三、国防支出</t>
  </si>
  <si>
    <t>二、政府性基金拨款</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</si>
  <si>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</si>
  <si>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</si>
  <si>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</si>
  <si>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</si>
  <si>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</si>
  <si>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</si>
  <si>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</si>
  <si>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</si>
  <si>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</si>
  <si>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</si>
  <si>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</si>
  <si>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</si>
  <si>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</si>
  <si>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</si>
  <si>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</si>
  <si>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</si>
  <si>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</si>
  <si>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</si>
  <si>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</si>
  <si>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二十三、预备费</t>
  </si>
  <si>
    <t>二十四、其他支出</t>
  </si>
  <si>
    <t>二十五、转移性支出</t>
  </si>
  <si>
    <t>二十六、债务还本支出</t>
  </si>
  <si>
    <t>二十七、债务付息支出</t>
  </si>
  <si>
    <t>二十八、债务发行费用支出</t>
  </si>
  <si>
    <t>本年收入合计</t>
  </si>
  <si>
    <t>本年支出合计</t>
  </si>
  <si>
    <t>附件2-7</t>
  </si>
  <si>
    <t>2017年财政拨款支出预算表</t>
  </si>
  <si>
    <t>说明：本表的公开内容为列市级支出的当年财政拨款安排情况（包括一般公共预算拨款和政府性基金预算拨款）。</t>
  </si>
  <si>
    <t>附件2-8</t>
  </si>
  <si>
    <t>2017年一般公共预算拨款支出预算表</t>
  </si>
  <si>
    <t>说明：本表的公开内容为列市级支出的当年一般公共预算拨款安排情况（包括经费拨款和纳入预算管理的非税收入拨款）。</t>
  </si>
  <si>
    <t>附件2-9</t>
  </si>
  <si>
    <t>2017年一般公共预算基本支出预算表</t>
  </si>
  <si>
    <t>经济科目编码
（类款）</t>
  </si>
  <si>
    <t>经济科目名称</t>
  </si>
  <si>
    <t>人员经费</t>
  </si>
  <si>
    <t>公用经费</t>
  </si>
  <si>
    <t>301</t>
  </si>
  <si>
    <t>工资福利支出</t>
  </si>
  <si>
    <t>30101</t>
  </si>
  <si>
    <t>基本工资</t>
  </si>
  <si>
    <t>30102</t>
  </si>
  <si>
    <t>津贴补贴</t>
  </si>
  <si>
    <t>30103</t>
  </si>
  <si>
    <t>奖金</t>
  </si>
  <si>
    <t>30104</t>
  </si>
  <si>
    <t>社会保障费</t>
  </si>
  <si>
    <t>30107</t>
  </si>
  <si>
    <t>绩效工资</t>
  </si>
  <si>
    <t>……</t>
  </si>
  <si>
    <t>302</t>
  </si>
  <si>
    <t>商品和服务支出</t>
  </si>
  <si>
    <t>工会经费</t>
  </si>
  <si>
    <t>福利费</t>
  </si>
  <si>
    <t>公务车运行维护费</t>
  </si>
  <si>
    <t>其他商品服务支出</t>
  </si>
  <si>
    <t>303</t>
  </si>
  <si>
    <t>对个人和家庭补助支出</t>
  </si>
  <si>
    <t>30301</t>
  </si>
  <si>
    <t>离休费</t>
  </si>
  <si>
    <t>30302</t>
  </si>
  <si>
    <t>退休费</t>
  </si>
  <si>
    <t>30311</t>
  </si>
  <si>
    <t>公积金</t>
  </si>
  <si>
    <t>310</t>
  </si>
  <si>
    <t>其他资本性支出</t>
  </si>
  <si>
    <t>31002</t>
  </si>
  <si>
    <t>办公设备购置</t>
  </si>
  <si>
    <t>31003</t>
  </si>
  <si>
    <t>专用设备购置</t>
  </si>
  <si>
    <t xml:space="preserve"> </t>
  </si>
  <si>
    <t xml:space="preserve">    说明：1.本表的公开内容为列市级支出的当年一般公共预算拨款安排的基本支出情况（包括经费拨款和纳入预算管理的非税收入拨款）。2.人员经费包括工资福利支出和对个人和家庭补助支出，公用经费包括商品服务支出和其他资本性支出。</t>
  </si>
  <si>
    <t>附件2-10</t>
  </si>
  <si>
    <t>2017年政府性基金预算拨款支出预算表</t>
  </si>
  <si>
    <t>2200110</t>
  </si>
  <si>
    <t xml:space="preserve">市土地开发整理中心2017年无使用政府性基金预算拨款安排的支出。 </t>
  </si>
  <si>
    <t>说明：本表的公开内容为列市级支出的当年政府性基金预算拨款安排情况。没有此项收入安排支出的单位不能删除此表，需列空表并进行说明。</t>
  </si>
</sst>
</file>

<file path=xl/styles.xml><?xml version="1.0" encoding="utf-8"?>
<styleSheet xmlns="http://schemas.openxmlformats.org/spreadsheetml/2006/main">
  <numFmts count="8">
    <numFmt numFmtId="42" formatCode="_ &quot;￥&quot;* #,##0_ ;_ &quot;￥&quot;* \-#,##0_ ;_ &quot;￥&quot;* &quot;-&quot;_ ;_ @_ "/>
    <numFmt numFmtId="176" formatCode=";;"/>
    <numFmt numFmtId="41" formatCode="_ * #,##0_ ;_ * \-#,##0_ ;_ * &quot;-&quot;_ ;_ @_ "/>
    <numFmt numFmtId="44" formatCode="_ &quot;￥&quot;* #,##0.00_ ;_ &quot;￥&quot;* \-#,##0.00_ ;_ &quot;￥&quot;* &quot;-&quot;??_ ;_ @_ "/>
    <numFmt numFmtId="177" formatCode="0_ "/>
    <numFmt numFmtId="43" formatCode="_ * #,##0.00_ ;_ * \-#,##0.00_ ;_ * &quot;-&quot;??_ ;_ @_ "/>
    <numFmt numFmtId="178" formatCode="0.00_);[Red]\(0.00\)"/>
    <numFmt numFmtId="179" formatCode="0.00_ "/>
  </numFmts>
  <fonts count="37">
    <font>
      <sz val="12"/>
      <name val="宋体"/>
      <charset val="134"/>
    </font>
    <font>
      <sz val="10"/>
      <name val="Times New Roman"/>
      <charset val="134"/>
    </font>
    <font>
      <b/>
      <sz val="10"/>
      <name val="Times New Roman"/>
      <charset val="134"/>
    </font>
    <font>
      <sz val="11"/>
      <name val="宋体"/>
      <charset val="134"/>
    </font>
    <font>
      <sz val="22"/>
      <name val="方正大标宋简体"/>
      <charset val="134"/>
    </font>
    <font>
      <b/>
      <sz val="11"/>
      <name val="宋体"/>
      <charset val="134"/>
    </font>
    <font>
      <sz val="11"/>
      <name val="Times New Roman"/>
      <charset val="134"/>
    </font>
    <font>
      <b/>
      <sz val="11"/>
      <name val="Times New Roman"/>
      <charset val="134"/>
    </font>
    <font>
      <sz val="10"/>
      <name val="宋体"/>
      <charset val="134"/>
    </font>
    <font>
      <b/>
      <sz val="10"/>
      <name val="宋体"/>
      <charset val="134"/>
    </font>
    <font>
      <sz val="22"/>
      <name val="方正小标宋简体"/>
      <charset val="134"/>
    </font>
    <font>
      <sz val="24"/>
      <name val="方正大标宋简体"/>
      <charset val="134"/>
    </font>
    <font>
      <sz val="24"/>
      <name val="黑体"/>
      <charset val="134"/>
    </font>
    <font>
      <b/>
      <sz val="12"/>
      <name val="宋体"/>
      <charset val="134"/>
    </font>
    <font>
      <b/>
      <sz val="10"/>
      <name val="黑体"/>
      <charset val="134"/>
    </font>
    <font>
      <sz val="10"/>
      <name val="Arial"/>
      <charset val="134"/>
    </font>
    <font>
      <sz val="11"/>
      <color theme="1"/>
      <name val="宋体"/>
      <charset val="0"/>
      <scheme val="minor"/>
    </font>
    <font>
      <b/>
      <sz val="11"/>
      <color rgb="FFFFFFFF"/>
      <name val="宋体"/>
      <charset val="0"/>
      <scheme val="minor"/>
    </font>
    <font>
      <sz val="11"/>
      <color theme="1"/>
      <name val="宋体"/>
      <charset val="134"/>
      <scheme val="minor"/>
    </font>
    <font>
      <sz val="11"/>
      <color theme="0"/>
      <name val="宋体"/>
      <charset val="0"/>
      <scheme val="minor"/>
    </font>
    <font>
      <sz val="11"/>
      <color rgb="FF3F3F76"/>
      <name val="宋体"/>
      <charset val="0"/>
      <scheme val="minor"/>
    </font>
    <font>
      <b/>
      <sz val="15"/>
      <color theme="3"/>
      <name val="宋体"/>
      <charset val="134"/>
      <scheme val="minor"/>
    </font>
    <font>
      <sz val="11"/>
      <color rgb="FF9C0006"/>
      <name val="宋体"/>
      <charset val="0"/>
      <scheme val="minor"/>
    </font>
    <font>
      <b/>
      <sz val="11"/>
      <color rgb="FFFA7D00"/>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u/>
      <sz val="11"/>
      <color rgb="FF0000FF"/>
      <name val="宋体"/>
      <charset val="0"/>
      <scheme val="minor"/>
    </font>
    <font>
      <sz val="11"/>
      <color rgb="FF9C6500"/>
      <name val="宋体"/>
      <charset val="0"/>
      <scheme val="minor"/>
    </font>
    <font>
      <b/>
      <sz val="13"/>
      <color theme="3"/>
      <name val="宋体"/>
      <charset val="134"/>
      <scheme val="minor"/>
    </font>
    <font>
      <sz val="11"/>
      <color rgb="FF006100"/>
      <name val="宋体"/>
      <charset val="0"/>
      <scheme val="minor"/>
    </font>
    <font>
      <i/>
      <sz val="11"/>
      <color rgb="FF7F7F7F"/>
      <name val="宋体"/>
      <charset val="0"/>
      <scheme val="minor"/>
    </font>
    <font>
      <sz val="11"/>
      <color rgb="FFFA7D00"/>
      <name val="宋体"/>
      <charset val="0"/>
      <scheme val="minor"/>
    </font>
    <font>
      <sz val="11"/>
      <color rgb="FFFF0000"/>
      <name val="宋体"/>
      <charset val="0"/>
      <scheme val="minor"/>
    </font>
    <font>
      <b/>
      <sz val="11"/>
      <color theme="1"/>
      <name val="宋体"/>
      <charset val="0"/>
      <scheme val="minor"/>
    </font>
    <font>
      <b/>
      <sz val="18"/>
      <color theme="3"/>
      <name val="宋体"/>
      <charset val="134"/>
      <scheme val="minor"/>
    </font>
    <font>
      <sz val="9"/>
      <name val="宋体"/>
      <charset val="134"/>
    </font>
  </fonts>
  <fills count="34">
    <fill>
      <patternFill patternType="none"/>
    </fill>
    <fill>
      <patternFill patternType="gray125"/>
    </fill>
    <fill>
      <patternFill patternType="solid">
        <fgColor indexed="9"/>
        <bgColor indexed="64"/>
      </patternFill>
    </fill>
    <fill>
      <patternFill patternType="solid">
        <fgColor theme="4"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theme="6"/>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7"/>
        <bgColor indexed="64"/>
      </patternFill>
    </fill>
    <fill>
      <patternFill patternType="solid">
        <fgColor theme="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18" fillId="0" borderId="0" applyFont="0" applyFill="0" applyBorder="0" applyAlignment="0" applyProtection="0">
      <alignment vertical="center"/>
    </xf>
    <xf numFmtId="0" fontId="16" fillId="15" borderId="0" applyNumberFormat="0" applyBorder="0" applyAlignment="0" applyProtection="0">
      <alignment vertical="center"/>
    </xf>
    <xf numFmtId="0" fontId="20" fillId="7" borderId="13"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6" fillId="13" borderId="0" applyNumberFormat="0" applyBorder="0" applyAlignment="0" applyProtection="0">
      <alignment vertical="center"/>
    </xf>
    <xf numFmtId="0" fontId="22" fillId="10" borderId="0" applyNumberFormat="0" applyBorder="0" applyAlignment="0" applyProtection="0">
      <alignment vertical="center"/>
    </xf>
    <xf numFmtId="43" fontId="18" fillId="0" borderId="0" applyFont="0" applyFill="0" applyBorder="0" applyAlignment="0" applyProtection="0">
      <alignment vertical="center"/>
    </xf>
    <xf numFmtId="0" fontId="19" fillId="6" borderId="0" applyNumberFormat="0" applyBorder="0" applyAlignment="0" applyProtection="0">
      <alignment vertical="center"/>
    </xf>
    <xf numFmtId="0" fontId="27" fillId="0" borderId="0" applyNumberFormat="0" applyFill="0" applyBorder="0" applyAlignment="0" applyProtection="0">
      <alignment vertical="center"/>
    </xf>
    <xf numFmtId="9" fontId="18" fillId="0" borderId="0" applyFont="0" applyFill="0" applyBorder="0" applyAlignment="0" applyProtection="0">
      <alignment vertical="center"/>
    </xf>
    <xf numFmtId="0" fontId="25" fillId="0" borderId="0" applyNumberFormat="0" applyFill="0" applyBorder="0" applyAlignment="0" applyProtection="0">
      <alignment vertical="center"/>
    </xf>
    <xf numFmtId="0" fontId="18" fillId="5" borderId="12" applyNumberFormat="0" applyFont="0" applyAlignment="0" applyProtection="0">
      <alignment vertical="center"/>
    </xf>
    <xf numFmtId="0" fontId="19" fillId="9" borderId="0" applyNumberFormat="0" applyBorder="0" applyAlignment="0" applyProtection="0">
      <alignment vertical="center"/>
    </xf>
    <xf numFmtId="0" fontId="2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1" fillId="0" borderId="14" applyNumberFormat="0" applyFill="0" applyAlignment="0" applyProtection="0">
      <alignment vertical="center"/>
    </xf>
    <xf numFmtId="0" fontId="29" fillId="0" borderId="14" applyNumberFormat="0" applyFill="0" applyAlignment="0" applyProtection="0">
      <alignment vertical="center"/>
    </xf>
    <xf numFmtId="0" fontId="19" fillId="23" borderId="0" applyNumberFormat="0" applyBorder="0" applyAlignment="0" applyProtection="0">
      <alignment vertical="center"/>
    </xf>
    <xf numFmtId="0" fontId="24" fillId="0" borderId="16" applyNumberFormat="0" applyFill="0" applyAlignment="0" applyProtection="0">
      <alignment vertical="center"/>
    </xf>
    <xf numFmtId="0" fontId="19" fillId="8" borderId="0" applyNumberFormat="0" applyBorder="0" applyAlignment="0" applyProtection="0">
      <alignment vertical="center"/>
    </xf>
    <xf numFmtId="0" fontId="26" fillId="12" borderId="15" applyNumberFormat="0" applyAlignment="0" applyProtection="0">
      <alignment vertical="center"/>
    </xf>
    <xf numFmtId="0" fontId="23" fillId="12" borderId="13" applyNumberFormat="0" applyAlignment="0" applyProtection="0">
      <alignment vertical="center"/>
    </xf>
    <xf numFmtId="0" fontId="17" fillId="4" borderId="11" applyNumberFormat="0" applyAlignment="0" applyProtection="0">
      <alignment vertical="center"/>
    </xf>
    <xf numFmtId="0" fontId="16" fillId="26" borderId="0" applyNumberFormat="0" applyBorder="0" applyAlignment="0" applyProtection="0">
      <alignment vertical="center"/>
    </xf>
    <xf numFmtId="0" fontId="19" fillId="22" borderId="0" applyNumberFormat="0" applyBorder="0" applyAlignment="0" applyProtection="0">
      <alignment vertical="center"/>
    </xf>
    <xf numFmtId="0" fontId="32" fillId="0" borderId="17" applyNumberFormat="0" applyFill="0" applyAlignment="0" applyProtection="0">
      <alignment vertical="center"/>
    </xf>
    <xf numFmtId="0" fontId="34" fillId="0" borderId="18" applyNumberFormat="0" applyFill="0" applyAlignment="0" applyProtection="0">
      <alignment vertical="center"/>
    </xf>
    <xf numFmtId="0" fontId="30" fillId="20" borderId="0" applyNumberFormat="0" applyBorder="0" applyAlignment="0" applyProtection="0">
      <alignment vertical="center"/>
    </xf>
    <xf numFmtId="0" fontId="28" fillId="17" borderId="0" applyNumberFormat="0" applyBorder="0" applyAlignment="0" applyProtection="0">
      <alignment vertical="center"/>
    </xf>
    <xf numFmtId="0" fontId="16" fillId="27" borderId="0" applyNumberFormat="0" applyBorder="0" applyAlignment="0" applyProtection="0">
      <alignment vertical="center"/>
    </xf>
    <xf numFmtId="0" fontId="19" fillId="14" borderId="0" applyNumberFormat="0" applyBorder="0" applyAlignment="0" applyProtection="0">
      <alignment vertical="center"/>
    </xf>
    <xf numFmtId="0" fontId="16" fillId="11" borderId="0" applyNumberFormat="0" applyBorder="0" applyAlignment="0" applyProtection="0">
      <alignment vertical="center"/>
    </xf>
    <xf numFmtId="0" fontId="16" fillId="3" borderId="0" applyNumberFormat="0" applyBorder="0" applyAlignment="0" applyProtection="0">
      <alignment vertical="center"/>
    </xf>
    <xf numFmtId="0" fontId="16" fillId="25" borderId="0" applyNumberFormat="0" applyBorder="0" applyAlignment="0" applyProtection="0">
      <alignment vertical="center"/>
    </xf>
    <xf numFmtId="0" fontId="0" fillId="0" borderId="0"/>
    <xf numFmtId="0" fontId="16" fillId="19" borderId="0" applyNumberFormat="0" applyBorder="0" applyAlignment="0" applyProtection="0">
      <alignment vertical="center"/>
    </xf>
    <xf numFmtId="0" fontId="19" fillId="16" borderId="0" applyNumberFormat="0" applyBorder="0" applyAlignment="0" applyProtection="0">
      <alignment vertical="center"/>
    </xf>
    <xf numFmtId="0" fontId="36" fillId="0" borderId="0"/>
    <xf numFmtId="0" fontId="19" fillId="21" borderId="0" applyNumberFormat="0" applyBorder="0" applyAlignment="0" applyProtection="0">
      <alignment vertical="center"/>
    </xf>
    <xf numFmtId="0" fontId="16" fillId="24" borderId="0" applyNumberFormat="0" applyBorder="0" applyAlignment="0" applyProtection="0">
      <alignment vertical="center"/>
    </xf>
    <xf numFmtId="0" fontId="16" fillId="18" borderId="0" applyNumberFormat="0" applyBorder="0" applyAlignment="0" applyProtection="0">
      <alignment vertical="center"/>
    </xf>
    <xf numFmtId="0" fontId="19" fillId="29" borderId="0" applyNumberFormat="0" applyBorder="0" applyAlignment="0" applyProtection="0">
      <alignment vertical="center"/>
    </xf>
    <xf numFmtId="0" fontId="16" fillId="28"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xf numFmtId="0" fontId="0" fillId="0" borderId="0"/>
    <xf numFmtId="0" fontId="36" fillId="0" borderId="0"/>
  </cellStyleXfs>
  <cellXfs count="125">
    <xf numFmtId="0" fontId="0" fillId="0" borderId="0" xfId="0">
      <alignment vertical="center"/>
    </xf>
    <xf numFmtId="0" fontId="1" fillId="0" borderId="0" xfId="0" applyNumberFormat="1" applyFont="1" applyFill="1" applyAlignment="1" applyProtection="1">
      <alignment horizontal="center" vertical="center" wrapText="1"/>
    </xf>
    <xf numFmtId="0" fontId="2" fillId="0" borderId="0" xfId="0" applyNumberFormat="1" applyFont="1" applyFill="1" applyAlignment="1" applyProtection="1">
      <alignment horizontal="center" vertical="center" wrapText="1"/>
    </xf>
    <xf numFmtId="0" fontId="3" fillId="0" borderId="0" xfId="0" applyFont="1">
      <alignment vertical="center"/>
    </xf>
    <xf numFmtId="0" fontId="4" fillId="0" borderId="0" xfId="0" applyNumberFormat="1" applyFont="1" applyFill="1" applyAlignment="1" applyProtection="1">
      <alignment horizontal="center" vertical="center" wrapText="1"/>
    </xf>
    <xf numFmtId="0" fontId="3" fillId="0" borderId="0" xfId="51" applyFont="1" applyAlignment="1">
      <alignment vertical="center"/>
    </xf>
    <xf numFmtId="0" fontId="5" fillId="0" borderId="0" xfId="0" applyNumberFormat="1" applyFont="1" applyFill="1" applyAlignment="1" applyProtection="1">
      <alignment horizontal="right" vertical="center" wrapText="1"/>
    </xf>
    <xf numFmtId="0" fontId="3" fillId="2" borderId="1" xfId="0" applyNumberFormat="1" applyFont="1" applyFill="1" applyBorder="1" applyAlignment="1" applyProtection="1">
      <alignment horizontal="center" vertical="center" wrapText="1"/>
    </xf>
    <xf numFmtId="0" fontId="3" fillId="2" borderId="2" xfId="0" applyNumberFormat="1" applyFont="1" applyFill="1" applyBorder="1" applyAlignment="1" applyProtection="1">
      <alignment horizontal="center" vertical="center" wrapText="1"/>
    </xf>
    <xf numFmtId="49" fontId="6" fillId="0" borderId="3" xfId="0" applyNumberFormat="1" applyFont="1" applyFill="1" applyBorder="1" applyAlignment="1" applyProtection="1">
      <alignment horizontal="left" vertical="center" wrapText="1"/>
    </xf>
    <xf numFmtId="176" fontId="3" fillId="0" borderId="3" xfId="0" applyNumberFormat="1" applyFont="1" applyFill="1" applyBorder="1" applyAlignment="1" applyProtection="1">
      <alignment horizontal="center" vertical="center" wrapText="1"/>
    </xf>
    <xf numFmtId="4" fontId="3" fillId="0" borderId="3" xfId="0" applyNumberFormat="1" applyFont="1" applyFill="1" applyBorder="1" applyAlignment="1" applyProtection="1">
      <alignment horizontal="center" vertical="center" wrapText="1"/>
    </xf>
    <xf numFmtId="4" fontId="6" fillId="0" borderId="3" xfId="0" applyNumberFormat="1" applyFont="1" applyFill="1" applyBorder="1" applyAlignment="1" applyProtection="1">
      <alignment horizontal="right" vertical="center" wrapText="1"/>
    </xf>
    <xf numFmtId="4" fontId="6" fillId="0" borderId="2" xfId="0" applyNumberFormat="1" applyFont="1" applyFill="1" applyBorder="1" applyAlignment="1" applyProtection="1">
      <alignment horizontal="right" vertical="center" wrapText="1"/>
    </xf>
    <xf numFmtId="0" fontId="3" fillId="0" borderId="2" xfId="0" applyNumberFormat="1" applyFont="1" applyFill="1" applyBorder="1" applyAlignment="1" applyProtection="1">
      <alignment horizontal="left" vertical="center" wrapText="1"/>
    </xf>
    <xf numFmtId="0" fontId="3"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center" wrapText="1"/>
    </xf>
    <xf numFmtId="0" fontId="1"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right" vertical="center" wrapText="1"/>
    </xf>
    <xf numFmtId="4" fontId="3" fillId="2" borderId="2" xfId="0" applyNumberFormat="1" applyFont="1" applyFill="1" applyBorder="1" applyAlignment="1" applyProtection="1">
      <alignment horizontal="center" vertical="center" wrapText="1"/>
    </xf>
    <xf numFmtId="49" fontId="3" fillId="0" borderId="2" xfId="0" applyNumberFormat="1"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8" fillId="0" borderId="0" xfId="0" applyNumberFormat="1" applyFont="1" applyFill="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left" vertical="center" wrapText="1"/>
    </xf>
    <xf numFmtId="0" fontId="9" fillId="0" borderId="2"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5" fillId="2" borderId="2"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vertical="center" wrapText="1"/>
    </xf>
    <xf numFmtId="0" fontId="10" fillId="0" borderId="0" xfId="51" applyFont="1" applyAlignment="1">
      <alignment vertical="center"/>
    </xf>
    <xf numFmtId="0" fontId="3" fillId="0" borderId="0" xfId="51" applyFont="1" applyAlignment="1">
      <alignment horizontal="center" vertical="center"/>
    </xf>
    <xf numFmtId="0" fontId="0" fillId="0" borderId="0" xfId="0" applyAlignment="1">
      <alignment horizontal="center" vertical="center"/>
    </xf>
    <xf numFmtId="0" fontId="4" fillId="0" borderId="0" xfId="0" applyFont="1" applyFill="1" applyAlignment="1">
      <alignment horizontal="center" vertical="center"/>
    </xf>
    <xf numFmtId="0" fontId="3" fillId="0" borderId="0" xfId="51" applyFont="1" applyAlignment="1">
      <alignment horizontal="right" vertical="center"/>
    </xf>
    <xf numFmtId="0" fontId="3" fillId="0" borderId="2" xfId="51" applyFont="1" applyBorder="1" applyAlignment="1">
      <alignment horizontal="center" vertical="center"/>
    </xf>
    <xf numFmtId="0" fontId="3" fillId="0" borderId="2" xfId="51" applyFont="1" applyBorder="1" applyAlignment="1">
      <alignment horizontal="center" vertical="center" wrapText="1"/>
    </xf>
    <xf numFmtId="0" fontId="3" fillId="0" borderId="2" xfId="0" applyFont="1" applyFill="1" applyBorder="1" applyAlignment="1">
      <alignment horizontal="left" vertical="center" wrapText="1"/>
    </xf>
    <xf numFmtId="177" fontId="3" fillId="0" borderId="2" xfId="0" applyNumberFormat="1" applyFont="1" applyFill="1" applyBorder="1" applyAlignment="1" applyProtection="1">
      <alignment vertical="center"/>
      <protection locked="0"/>
    </xf>
    <xf numFmtId="179" fontId="3" fillId="0" borderId="2" xfId="0" applyNumberFormat="1" applyFont="1" applyFill="1" applyBorder="1" applyAlignment="1" applyProtection="1">
      <alignment horizontal="center" vertical="center"/>
      <protection locked="0"/>
    </xf>
    <xf numFmtId="179" fontId="3" fillId="0" borderId="2" xfId="0" applyNumberFormat="1" applyFont="1" applyFill="1" applyBorder="1" applyAlignment="1" applyProtection="1">
      <alignment vertical="center"/>
      <protection locked="0"/>
    </xf>
    <xf numFmtId="0" fontId="3" fillId="0" borderId="2" xfId="51" applyFont="1" applyBorder="1" applyAlignment="1">
      <alignment horizontal="right" vertical="center"/>
    </xf>
    <xf numFmtId="0" fontId="3" fillId="0" borderId="2" xfId="41" applyFont="1" applyFill="1" applyBorder="1" applyAlignment="1">
      <alignment horizontal="left" vertical="center" wrapText="1"/>
    </xf>
    <xf numFmtId="0" fontId="3" fillId="0" borderId="2" xfId="0" applyNumberFormat="1" applyFont="1" applyFill="1" applyBorder="1" applyProtection="1">
      <alignment vertical="center"/>
    </xf>
    <xf numFmtId="177" fontId="3" fillId="0" borderId="2" xfId="0" applyNumberFormat="1" applyFont="1" applyFill="1" applyBorder="1" applyAlignment="1" applyProtection="1">
      <alignment horizontal="center" vertical="center"/>
      <protection locked="0"/>
    </xf>
    <xf numFmtId="0" fontId="3" fillId="0" borderId="2" xfId="41" applyFont="1" applyBorder="1" applyAlignment="1">
      <alignment horizontal="left" vertical="center" wrapText="1"/>
    </xf>
    <xf numFmtId="0" fontId="3" fillId="0" borderId="2" xfId="51" applyFont="1" applyBorder="1" applyAlignment="1">
      <alignment vertical="center"/>
    </xf>
    <xf numFmtId="0" fontId="3" fillId="0" borderId="3" xfId="0" applyNumberFormat="1" applyFont="1" applyFill="1" applyBorder="1" applyAlignment="1" applyProtection="1">
      <alignment horizontal="left" vertical="center" wrapText="1"/>
    </xf>
    <xf numFmtId="0" fontId="3" fillId="0" borderId="2" xfId="38" applyNumberFormat="1" applyFont="1" applyFill="1" applyBorder="1" applyAlignment="1" applyProtection="1">
      <alignment vertical="center"/>
    </xf>
    <xf numFmtId="0" fontId="3" fillId="0" borderId="2" xfId="0" applyFont="1" applyBorder="1" applyAlignment="1">
      <alignment vertical="center"/>
    </xf>
    <xf numFmtId="3" fontId="3" fillId="0" borderId="2" xfId="0" applyNumberFormat="1" applyFont="1" applyFill="1" applyBorder="1" applyAlignment="1" applyProtection="1">
      <alignment horizontal="left" vertical="center"/>
    </xf>
    <xf numFmtId="0" fontId="5" fillId="0" borderId="2" xfId="51" applyFont="1" applyBorder="1" applyAlignment="1">
      <alignment horizontal="center" vertical="center"/>
    </xf>
    <xf numFmtId="179" fontId="5" fillId="0" borderId="2" xfId="51" applyNumberFormat="1" applyFont="1" applyBorder="1" applyAlignment="1">
      <alignment horizontal="center" vertical="center"/>
    </xf>
    <xf numFmtId="177" fontId="5" fillId="0" borderId="2" xfId="51" applyNumberFormat="1" applyFont="1" applyBorder="1" applyAlignment="1">
      <alignment horizontal="center" vertical="center"/>
    </xf>
    <xf numFmtId="0" fontId="8" fillId="0" borderId="0" xfId="0" applyFont="1" applyAlignment="1" applyProtection="1">
      <alignment vertical="center"/>
      <protection locked="0"/>
    </xf>
    <xf numFmtId="0" fontId="4" fillId="0" borderId="0" xfId="0" applyFont="1" applyAlignment="1">
      <alignment horizontal="center"/>
    </xf>
    <xf numFmtId="0" fontId="3" fillId="0" borderId="0" xfId="0" applyFont="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2" borderId="6" xfId="0" applyNumberFormat="1" applyFont="1" applyFill="1" applyBorder="1" applyAlignment="1" applyProtection="1">
      <alignment horizontal="center" vertical="center" wrapText="1"/>
    </xf>
    <xf numFmtId="0" fontId="3" fillId="0" borderId="2" xfId="0" applyFont="1" applyBorder="1" applyAlignment="1">
      <alignment horizontal="center" vertical="center" wrapText="1"/>
    </xf>
    <xf numFmtId="0" fontId="0" fillId="0" borderId="2" xfId="0" applyBorder="1">
      <alignment vertical="center"/>
    </xf>
    <xf numFmtId="49" fontId="3" fillId="0" borderId="2" xfId="52" applyNumberFormat="1" applyFont="1" applyFill="1" applyBorder="1" applyAlignment="1" applyProtection="1">
      <alignment horizontal="center" vertical="center" wrapText="1"/>
    </xf>
    <xf numFmtId="2" fontId="8" fillId="0" borderId="6" xfId="0" applyNumberFormat="1" applyFont="1" applyBorder="1" applyAlignment="1">
      <alignment horizontal="center" vertical="center" wrapText="1"/>
    </xf>
    <xf numFmtId="0" fontId="8" fillId="0" borderId="6" xfId="0" applyFont="1" applyBorder="1" applyAlignment="1">
      <alignment vertical="center" wrapText="1"/>
    </xf>
    <xf numFmtId="0" fontId="8" fillId="0" borderId="2" xfId="0" applyFont="1" applyBorder="1" applyAlignment="1" applyProtection="1">
      <alignment vertical="center"/>
      <protection locked="0"/>
    </xf>
    <xf numFmtId="2" fontId="8" fillId="0" borderId="2" xfId="0" applyNumberFormat="1" applyFont="1" applyBorder="1" applyAlignment="1" applyProtection="1">
      <alignment vertical="center"/>
      <protection locked="0"/>
    </xf>
    <xf numFmtId="0" fontId="8" fillId="0" borderId="6" xfId="0" applyFont="1" applyBorder="1" applyAlignment="1">
      <alignment horizontal="center" vertical="center" wrapText="1"/>
    </xf>
    <xf numFmtId="49" fontId="8" fillId="0" borderId="2" xfId="52" applyNumberFormat="1" applyFont="1" applyFill="1" applyBorder="1" applyAlignment="1" applyProtection="1">
      <alignment vertical="center" wrapText="1"/>
    </xf>
    <xf numFmtId="4" fontId="8" fillId="0" borderId="2" xfId="0" applyNumberFormat="1" applyFont="1" applyBorder="1" applyAlignment="1" applyProtection="1">
      <alignment vertical="center"/>
      <protection locked="0"/>
    </xf>
    <xf numFmtId="0" fontId="3" fillId="0" borderId="0" xfId="0" applyFont="1" applyAlignment="1">
      <alignment horizontal="right" vertical="center"/>
    </xf>
    <xf numFmtId="0" fontId="3" fillId="0" borderId="7" xfId="0" applyFont="1" applyBorder="1" applyAlignment="1">
      <alignment horizontal="center" vertical="center"/>
    </xf>
    <xf numFmtId="2" fontId="8" fillId="0" borderId="6" xfId="0" applyNumberFormat="1" applyFont="1" applyBorder="1" applyAlignment="1">
      <alignment vertical="center" wrapText="1"/>
    </xf>
    <xf numFmtId="0" fontId="8" fillId="0" borderId="2" xfId="0" applyFont="1" applyBorder="1" applyAlignment="1">
      <alignment horizontal="center" vertical="center"/>
    </xf>
    <xf numFmtId="49" fontId="8" fillId="0" borderId="2" xfId="0" applyNumberFormat="1" applyFont="1" applyFill="1" applyBorder="1" applyAlignment="1" applyProtection="1">
      <alignment horizontal="left" vertical="center" wrapText="1"/>
    </xf>
    <xf numFmtId="0" fontId="8" fillId="0" borderId="3" xfId="0" applyFont="1" applyBorder="1" applyAlignment="1" applyProtection="1">
      <alignment vertical="center"/>
      <protection locked="0"/>
    </xf>
    <xf numFmtId="49" fontId="8" fillId="0" borderId="3" xfId="0" applyNumberFormat="1" applyFont="1" applyFill="1" applyBorder="1" applyAlignment="1" applyProtection="1">
      <alignment horizontal="left" vertical="center" wrapText="1"/>
    </xf>
    <xf numFmtId="4" fontId="8" fillId="0" borderId="3" xfId="0" applyNumberFormat="1" applyFont="1" applyBorder="1" applyAlignment="1" applyProtection="1">
      <alignment vertical="center"/>
      <protection locked="0"/>
    </xf>
    <xf numFmtId="0" fontId="8" fillId="0" borderId="2" xfId="0" applyFont="1" applyBorder="1" applyAlignment="1">
      <alignment horizontal="center" vertical="center" wrapText="1"/>
    </xf>
    <xf numFmtId="2" fontId="8" fillId="0" borderId="2" xfId="0" applyNumberFormat="1" applyFont="1" applyBorder="1" applyAlignment="1">
      <alignment vertical="center" wrapText="1"/>
    </xf>
    <xf numFmtId="0" fontId="8" fillId="0" borderId="2" xfId="0" applyFont="1" applyBorder="1" applyAlignment="1">
      <alignment vertical="center" wrapText="1"/>
    </xf>
    <xf numFmtId="2" fontId="8" fillId="0" borderId="2" xfId="0" applyNumberFormat="1" applyFont="1" applyBorder="1" applyAlignment="1">
      <alignment horizontal="center" vertical="center" wrapText="1"/>
    </xf>
    <xf numFmtId="0" fontId="11" fillId="0" borderId="0" xfId="0" applyFont="1" applyAlignment="1">
      <alignment horizontal="center"/>
    </xf>
    <xf numFmtId="0" fontId="0" fillId="0" borderId="8" xfId="0" applyFont="1" applyBorder="1" applyAlignment="1">
      <alignment horizontal="left"/>
    </xf>
    <xf numFmtId="0" fontId="0" fillId="0" borderId="0" xfId="0" applyFont="1" applyBorder="1" applyAlignment="1">
      <alignment horizontal="left"/>
    </xf>
    <xf numFmtId="0" fontId="12" fillId="0" borderId="0" xfId="0" applyFont="1" applyAlignment="1">
      <alignment horizontal="center"/>
    </xf>
    <xf numFmtId="0" fontId="0" fillId="0" borderId="8" xfId="0" applyFont="1" applyBorder="1" applyAlignment="1">
      <alignment horizontal="center"/>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2" borderId="9" xfId="0" applyNumberFormat="1" applyFont="1" applyFill="1" applyBorder="1" applyAlignment="1" applyProtection="1">
      <alignment horizontal="center" vertical="center" wrapText="1"/>
    </xf>
    <xf numFmtId="0" fontId="3" fillId="0" borderId="1" xfId="0" applyFont="1" applyBorder="1" applyAlignment="1">
      <alignment horizontal="right" vertical="center" wrapText="1"/>
    </xf>
    <xf numFmtId="176" fontId="3" fillId="0" borderId="3" xfId="0" applyNumberFormat="1" applyFont="1" applyFill="1" applyBorder="1" applyAlignment="1" applyProtection="1">
      <alignment horizontal="left" vertical="center" wrapText="1"/>
    </xf>
    <xf numFmtId="4" fontId="0" fillId="0" borderId="2" xfId="0" applyNumberFormat="1" applyBorder="1">
      <alignment vertical="center"/>
    </xf>
    <xf numFmtId="4" fontId="0" fillId="0" borderId="0" xfId="0" applyNumberFormat="1">
      <alignment vertical="center"/>
    </xf>
    <xf numFmtId="0" fontId="0" fillId="0" borderId="0" xfId="0" applyFont="1">
      <alignment vertical="center"/>
    </xf>
    <xf numFmtId="0" fontId="5" fillId="2" borderId="9" xfId="0" applyNumberFormat="1" applyFont="1" applyFill="1" applyBorder="1" applyAlignment="1" applyProtection="1">
      <alignment horizontal="center" vertical="center" wrapText="1"/>
    </xf>
    <xf numFmtId="0" fontId="3" fillId="0" borderId="2" xfId="0" applyFont="1" applyBorder="1" applyAlignment="1">
      <alignment vertical="center" wrapText="1"/>
    </xf>
    <xf numFmtId="0" fontId="13" fillId="0" borderId="0" xfId="0" applyFont="1">
      <alignment vertical="center"/>
    </xf>
    <xf numFmtId="178" fontId="0" fillId="0" borderId="0" xfId="0" applyNumberFormat="1" applyAlignment="1">
      <alignment horizontal="center" vertical="center"/>
    </xf>
    <xf numFmtId="178" fontId="3" fillId="0" borderId="0" xfId="0" applyNumberFormat="1" applyFont="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178" fontId="3" fillId="0" borderId="1" xfId="0" applyNumberFormat="1" applyFont="1" applyBorder="1" applyAlignment="1">
      <alignment horizontal="center" vertical="center" wrapText="1"/>
    </xf>
    <xf numFmtId="0" fontId="3" fillId="0" borderId="6" xfId="0" applyFont="1" applyBorder="1" applyAlignment="1">
      <alignment horizontal="center" vertical="center"/>
    </xf>
    <xf numFmtId="178" fontId="3" fillId="0" borderId="6" xfId="0" applyNumberFormat="1" applyFont="1" applyBorder="1" applyAlignment="1">
      <alignment horizontal="center" vertical="center" wrapText="1"/>
    </xf>
    <xf numFmtId="49" fontId="8" fillId="0" borderId="2" xfId="52" applyNumberFormat="1" applyFont="1" applyFill="1" applyBorder="1" applyAlignment="1" applyProtection="1">
      <alignment horizontal="left" vertical="center" wrapText="1"/>
    </xf>
    <xf numFmtId="178" fontId="8" fillId="0" borderId="2" xfId="0" applyNumberFormat="1" applyFont="1" applyBorder="1" applyAlignment="1">
      <alignment horizontal="center" vertical="center"/>
    </xf>
    <xf numFmtId="0" fontId="8" fillId="0" borderId="2" xfId="0" applyFont="1" applyBorder="1" applyAlignment="1">
      <alignment vertical="center"/>
    </xf>
    <xf numFmtId="2" fontId="8" fillId="0" borderId="2" xfId="0" applyNumberFormat="1" applyFont="1" applyBorder="1" applyAlignment="1">
      <alignment vertical="center"/>
    </xf>
    <xf numFmtId="0" fontId="14" fillId="0" borderId="2" xfId="0" applyFont="1" applyBorder="1" applyAlignment="1" applyProtection="1">
      <alignment vertical="center"/>
      <protection locked="0"/>
    </xf>
    <xf numFmtId="178" fontId="15" fillId="0" borderId="7" xfId="52" applyNumberFormat="1" applyFont="1" applyFill="1" applyBorder="1" applyAlignment="1" applyProtection="1">
      <alignment horizontal="center" vertical="center" wrapText="1"/>
    </xf>
    <xf numFmtId="4" fontId="15" fillId="0" borderId="7" xfId="52" applyNumberFormat="1" applyFont="1" applyFill="1" applyBorder="1" applyAlignment="1" applyProtection="1">
      <alignment horizontal="right" vertical="center" wrapText="1"/>
    </xf>
    <xf numFmtId="178" fontId="0" fillId="0" borderId="2" xfId="0" applyNumberFormat="1" applyBorder="1" applyAlignment="1">
      <alignment horizontal="center" vertical="center"/>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2" fontId="8" fillId="0" borderId="7" xfId="0" applyNumberFormat="1" applyFont="1" applyBorder="1" applyAlignment="1">
      <alignment vertical="center"/>
    </xf>
    <xf numFmtId="4" fontId="15" fillId="0" borderId="7" xfId="52" applyNumberFormat="1" applyFont="1" applyFill="1" applyBorder="1" applyAlignment="1" applyProtection="1">
      <alignment horizontal="center" vertical="center" wrapText="1"/>
    </xf>
    <xf numFmtId="4" fontId="15" fillId="0" borderId="2" xfId="52" applyNumberFormat="1" applyFont="1" applyFill="1" applyBorder="1" applyAlignment="1" applyProtection="1">
      <alignment horizontal="right" vertical="center" wrapText="1"/>
    </xf>
    <xf numFmtId="0" fontId="8" fillId="0" borderId="7" xfId="0" applyFont="1" applyBorder="1" applyAlignment="1">
      <alignment vertical="center"/>
    </xf>
    <xf numFmtId="0" fontId="13" fillId="0" borderId="2" xfId="0" applyFont="1" applyBorder="1">
      <alignment vertical="center"/>
    </xf>
    <xf numFmtId="0" fontId="3" fillId="0" borderId="2" xfId="51" applyFont="1" applyBorder="1" applyAlignment="1" quotePrefix="1">
      <alignment horizontal="center" vertical="center"/>
    </xf>
    <xf numFmtId="0" fontId="5" fillId="0" borderId="2" xfId="51" applyFont="1" applyBorder="1" applyAlignment="1" quotePrefix="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常规_录入表" xfId="38"/>
    <cellStyle name="40% - 强调文字颜色 2" xfId="39" builtinId="35"/>
    <cellStyle name="强调文字颜色 3" xfId="40" builtinId="37"/>
    <cellStyle name="常规_2012年部门预算表（201111120）" xfId="41"/>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04-分类改革-预算表" xfId="51"/>
    <cellStyle name="常规_一般预算拨款明细表4" xfId="52"/>
  </cellStyles>
  <dxfs count="1">
    <dxf>
      <font>
        <color indexed="9"/>
      </font>
    </dxf>
  </dxfs>
  <tableStyles count="0" defaultTableStyle="TableStyleMedium9"/>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276225</xdr:colOff>
      <xdr:row>5</xdr:row>
      <xdr:rowOff>209550</xdr:rowOff>
    </xdr:from>
    <xdr:to>
      <xdr:col>3</xdr:col>
      <xdr:colOff>352425</xdr:colOff>
      <xdr:row>5</xdr:row>
      <xdr:rowOff>428625</xdr:rowOff>
    </xdr:to>
    <xdr:sp>
      <xdr:nvSpPr>
        <xdr:cNvPr id="1061" name="Text Box 1"/>
        <xdr:cNvSpPr txBox="1">
          <a:spLocks noChangeArrowheads="1"/>
        </xdr:cNvSpPr>
      </xdr:nvSpPr>
      <xdr:spPr>
        <a:xfrm>
          <a:off x="2133600" y="1952625"/>
          <a:ext cx="76200" cy="219075"/>
        </a:xfrm>
        <a:prstGeom prst="rect">
          <a:avLst/>
        </a:prstGeom>
        <a:noFill/>
        <a:ln w="9525">
          <a:noFill/>
          <a:miter lim="800000"/>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P14"/>
  <sheetViews>
    <sheetView workbookViewId="0">
      <selection activeCell="B8" sqref="B8"/>
    </sheetView>
  </sheetViews>
  <sheetFormatPr defaultColWidth="9" defaultRowHeight="14.25"/>
  <cols>
    <col min="1" max="1" width="10.125" customWidth="1"/>
    <col min="2" max="2" width="7" style="101" customWidth="1"/>
    <col min="3" max="3" width="7.25" customWidth="1"/>
    <col min="4" max="4" width="9.125" customWidth="1"/>
    <col min="5" max="5" width="7.625" customWidth="1"/>
    <col min="7" max="9" width="7.625" customWidth="1"/>
    <col min="10" max="10" width="8.375" customWidth="1"/>
    <col min="11" max="11" width="6.75" customWidth="1"/>
    <col min="12" max="12" width="8" customWidth="1"/>
    <col min="13" max="14" width="8.5" customWidth="1"/>
    <col min="15" max="15" width="8.625" customWidth="1"/>
    <col min="16" max="16" width="7.125" customWidth="1"/>
  </cols>
  <sheetData>
    <row r="1" ht="23.25" customHeight="1" spans="1:1">
      <c r="A1" s="3" t="s">
        <v>0</v>
      </c>
    </row>
    <row r="2" ht="29.25" customHeight="1" spans="1:16">
      <c r="A2" s="85" t="s">
        <v>1</v>
      </c>
      <c r="B2" s="85"/>
      <c r="C2" s="85"/>
      <c r="D2" s="85"/>
      <c r="E2" s="85"/>
      <c r="F2" s="85"/>
      <c r="G2" s="85"/>
      <c r="H2" s="85"/>
      <c r="I2" s="85"/>
      <c r="J2" s="85"/>
      <c r="K2" s="85"/>
      <c r="L2" s="85"/>
      <c r="M2" s="85"/>
      <c r="N2" s="85"/>
      <c r="O2" s="85"/>
      <c r="P2" s="85"/>
    </row>
    <row r="3" s="3" customFormat="1" ht="22.5" customHeight="1" spans="1:16">
      <c r="A3" s="58"/>
      <c r="B3" s="102"/>
      <c r="P3" s="73" t="s">
        <v>2</v>
      </c>
    </row>
    <row r="4" s="3" customFormat="1" ht="22.5" customHeight="1" spans="1:16">
      <c r="A4" s="103" t="s">
        <v>3</v>
      </c>
      <c r="B4" s="59" t="s">
        <v>4</v>
      </c>
      <c r="C4" s="59"/>
      <c r="D4" s="59"/>
      <c r="E4" s="59"/>
      <c r="F4" s="59"/>
      <c r="G4" s="59"/>
      <c r="H4" s="59"/>
      <c r="I4" s="60"/>
      <c r="J4" s="60" t="s">
        <v>5</v>
      </c>
      <c r="K4" s="61"/>
      <c r="L4" s="61"/>
      <c r="M4" s="61"/>
      <c r="N4" s="61"/>
      <c r="O4" s="61"/>
      <c r="P4" s="90" t="s">
        <v>6</v>
      </c>
    </row>
    <row r="5" s="3" customFormat="1" ht="39.75" customHeight="1" spans="1:16">
      <c r="A5" s="104"/>
      <c r="B5" s="105" t="s">
        <v>7</v>
      </c>
      <c r="C5" s="90" t="s">
        <v>8</v>
      </c>
      <c r="D5" s="90" t="s">
        <v>9</v>
      </c>
      <c r="E5" s="90" t="s">
        <v>10</v>
      </c>
      <c r="F5" s="90" t="s">
        <v>11</v>
      </c>
      <c r="G5" s="90" t="s">
        <v>12</v>
      </c>
      <c r="H5" s="90" t="s">
        <v>13</v>
      </c>
      <c r="I5" s="90" t="s">
        <v>14</v>
      </c>
      <c r="J5" s="90" t="s">
        <v>7</v>
      </c>
      <c r="K5" s="116" t="s">
        <v>15</v>
      </c>
      <c r="L5" s="117"/>
      <c r="M5" s="117"/>
      <c r="N5" s="118"/>
      <c r="O5" s="90" t="s">
        <v>16</v>
      </c>
      <c r="P5" s="119"/>
    </row>
    <row r="6" s="3" customFormat="1" ht="39.75" customHeight="1" spans="1:16">
      <c r="A6" s="106"/>
      <c r="B6" s="107"/>
      <c r="C6" s="91"/>
      <c r="D6" s="91"/>
      <c r="E6" s="91"/>
      <c r="F6" s="91"/>
      <c r="G6" s="91"/>
      <c r="H6" s="91"/>
      <c r="I6" s="91"/>
      <c r="J6" s="91"/>
      <c r="K6" s="63" t="s">
        <v>17</v>
      </c>
      <c r="L6" s="63" t="s">
        <v>18</v>
      </c>
      <c r="M6" s="63" t="s">
        <v>19</v>
      </c>
      <c r="N6" s="63" t="s">
        <v>20</v>
      </c>
      <c r="O6" s="91"/>
      <c r="P6" s="91"/>
    </row>
    <row r="7" ht="35.25" customHeight="1" spans="1:16">
      <c r="A7" s="108" t="s">
        <v>21</v>
      </c>
      <c r="B7" s="109">
        <f>C7+I7</f>
        <v>752.64</v>
      </c>
      <c r="C7" s="110">
        <f>收入总表!D6</f>
        <v>142.32</v>
      </c>
      <c r="D7" s="110"/>
      <c r="E7" s="110"/>
      <c r="F7" s="110"/>
      <c r="G7" s="110"/>
      <c r="H7" s="110"/>
      <c r="I7" s="120">
        <f>'项目表（批复表）'!K7</f>
        <v>610.32</v>
      </c>
      <c r="J7" s="121">
        <f>K7+O7</f>
        <v>720.14</v>
      </c>
      <c r="K7" s="122">
        <f>L7+M7+N7</f>
        <v>109.82</v>
      </c>
      <c r="L7" s="122">
        <f>支出总表!E7</f>
        <v>100.21</v>
      </c>
      <c r="M7" s="122">
        <f>支出总表!F7</f>
        <v>0</v>
      </c>
      <c r="N7" s="122">
        <f>支出总表!G7</f>
        <v>9.61</v>
      </c>
      <c r="O7" s="122">
        <v>610.32</v>
      </c>
      <c r="P7" s="64"/>
    </row>
    <row r="8" ht="39" customHeight="1" spans="1:16">
      <c r="A8" s="108"/>
      <c r="B8" s="109"/>
      <c r="C8" s="110"/>
      <c r="D8" s="110"/>
      <c r="E8" s="110"/>
      <c r="F8" s="110"/>
      <c r="G8" s="110"/>
      <c r="H8" s="110"/>
      <c r="I8" s="123"/>
      <c r="J8" s="114"/>
      <c r="K8" s="122"/>
      <c r="L8" s="122"/>
      <c r="M8" s="122"/>
      <c r="N8" s="122"/>
      <c r="O8" s="122"/>
      <c r="P8" s="64"/>
    </row>
    <row r="9" ht="30" customHeight="1" spans="1:16">
      <c r="A9" s="108"/>
      <c r="B9" s="109"/>
      <c r="C9" s="110"/>
      <c r="D9" s="110"/>
      <c r="E9" s="110"/>
      <c r="F9" s="110"/>
      <c r="G9" s="110"/>
      <c r="H9" s="110"/>
      <c r="I9" s="123"/>
      <c r="J9" s="114"/>
      <c r="K9" s="122"/>
      <c r="L9" s="122"/>
      <c r="M9" s="122"/>
      <c r="N9" s="122"/>
      <c r="O9" s="122"/>
      <c r="P9" s="64"/>
    </row>
    <row r="10" ht="30" customHeight="1" spans="1:16">
      <c r="A10" s="108"/>
      <c r="B10" s="109"/>
      <c r="C10" s="111"/>
      <c r="D10" s="111"/>
      <c r="E10" s="111"/>
      <c r="F10" s="111"/>
      <c r="G10" s="111"/>
      <c r="H10" s="111"/>
      <c r="I10" s="120"/>
      <c r="J10" s="114"/>
      <c r="K10" s="122"/>
      <c r="L10" s="122"/>
      <c r="M10" s="122"/>
      <c r="N10" s="122"/>
      <c r="O10" s="122"/>
      <c r="P10" s="64"/>
    </row>
    <row r="11" s="100" customFormat="1" ht="30" customHeight="1" spans="1:16">
      <c r="A11" s="112"/>
      <c r="B11" s="113"/>
      <c r="C11" s="114"/>
      <c r="D11" s="114"/>
      <c r="E11" s="114"/>
      <c r="F11" s="114"/>
      <c r="G11" s="114"/>
      <c r="H11" s="114"/>
      <c r="I11" s="114"/>
      <c r="J11" s="114"/>
      <c r="K11" s="114"/>
      <c r="L11" s="114"/>
      <c r="M11" s="114"/>
      <c r="N11" s="114"/>
      <c r="O11" s="114"/>
      <c r="P11" s="124"/>
    </row>
    <row r="12" ht="30" customHeight="1" spans="1:16">
      <c r="A12" s="64"/>
      <c r="B12" s="115"/>
      <c r="C12" s="64"/>
      <c r="D12" s="64"/>
      <c r="E12" s="64"/>
      <c r="F12" s="64"/>
      <c r="G12" s="64"/>
      <c r="H12" s="64"/>
      <c r="I12" s="64"/>
      <c r="J12" s="64"/>
      <c r="K12" s="64"/>
      <c r="L12" s="64"/>
      <c r="M12" s="64"/>
      <c r="N12" s="64"/>
      <c r="O12" s="64"/>
      <c r="P12" s="64"/>
    </row>
    <row r="13" ht="30" customHeight="1" spans="1:16">
      <c r="A13" s="64"/>
      <c r="B13" s="115"/>
      <c r="C13" s="64"/>
      <c r="D13" s="64"/>
      <c r="E13" s="64"/>
      <c r="F13" s="64"/>
      <c r="G13" s="64"/>
      <c r="H13" s="64"/>
      <c r="I13" s="64"/>
      <c r="J13" s="64"/>
      <c r="K13" s="64"/>
      <c r="L13" s="64"/>
      <c r="M13" s="64"/>
      <c r="N13" s="64"/>
      <c r="O13" s="64"/>
      <c r="P13" s="64"/>
    </row>
    <row r="14" ht="30" customHeight="1"/>
  </sheetData>
  <mergeCells count="16">
    <mergeCell ref="A2:P2"/>
    <mergeCell ref="B4:H4"/>
    <mergeCell ref="J4:O4"/>
    <mergeCell ref="K5:N5"/>
    <mergeCell ref="A4:A6"/>
    <mergeCell ref="B5:B6"/>
    <mergeCell ref="C5:C6"/>
    <mergeCell ref="D5:D6"/>
    <mergeCell ref="E5:E6"/>
    <mergeCell ref="F5:F6"/>
    <mergeCell ref="G5:G6"/>
    <mergeCell ref="H5:H6"/>
    <mergeCell ref="I5:I6"/>
    <mergeCell ref="J5:J6"/>
    <mergeCell ref="O5:O6"/>
    <mergeCell ref="P4:P6"/>
  </mergeCells>
  <printOptions horizontalCentered="1"/>
  <pageMargins left="0.354166666666667" right="0.354166666666667" top="0.984027777777778" bottom="0.984027777777778" header="0.511805555555556" footer="0.511805555555556"/>
  <pageSetup paperSize="9" firstPageNumber="13" orientation="landscape" useFirstPageNumber="1"/>
  <headerFooter alignWithMargins="0">
    <oddFooter>&amp;C－ &amp;P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16"/>
  <sheetViews>
    <sheetView tabSelected="1" workbookViewId="0">
      <selection activeCell="J19" sqref="J19"/>
    </sheetView>
  </sheetViews>
  <sheetFormatPr defaultColWidth="6.875" defaultRowHeight="23.25" customHeight="1" outlineLevelCol="4"/>
  <cols>
    <col min="1" max="1" width="13.875" style="2" customWidth="1"/>
    <col min="2" max="2" width="28.125" style="2" customWidth="1"/>
    <col min="3" max="3" width="18.5" style="2" customWidth="1"/>
    <col min="4" max="4" width="28.875" style="2" customWidth="1"/>
    <col min="5" max="5" width="30.125" style="2" customWidth="1"/>
    <col min="6" max="254" width="6.875" style="2" customWidth="1"/>
    <col min="255" max="16384" width="6.875" style="2"/>
  </cols>
  <sheetData>
    <row r="1" customFormat="1" customHeight="1" spans="1:1">
      <c r="A1" s="3" t="s">
        <v>139</v>
      </c>
    </row>
    <row r="2" ht="30" customHeight="1" spans="1:5">
      <c r="A2" s="4" t="s">
        <v>140</v>
      </c>
      <c r="B2" s="4"/>
      <c r="C2" s="4"/>
      <c r="D2" s="4"/>
      <c r="E2" s="4"/>
    </row>
    <row r="3" customHeight="1" spans="1:5">
      <c r="A3" s="5" t="s">
        <v>34</v>
      </c>
      <c r="E3" s="6" t="s">
        <v>2</v>
      </c>
    </row>
    <row r="4" s="1" customFormat="1" ht="33" customHeight="1" spans="1:5">
      <c r="A4" s="7" t="s">
        <v>25</v>
      </c>
      <c r="B4" s="7" t="s">
        <v>26</v>
      </c>
      <c r="C4" s="7" t="s">
        <v>7</v>
      </c>
      <c r="D4" s="7" t="s">
        <v>15</v>
      </c>
      <c r="E4" s="8" t="s">
        <v>49</v>
      </c>
    </row>
    <row r="5" s="1" customFormat="1" customHeight="1" spans="1:5">
      <c r="A5" s="9"/>
      <c r="B5" s="10" t="s">
        <v>7</v>
      </c>
      <c r="C5" s="11">
        <f>D5+E5</f>
        <v>0</v>
      </c>
      <c r="D5" s="12"/>
      <c r="E5" s="13"/>
    </row>
    <row r="6" ht="35.25" customHeight="1" spans="1:5">
      <c r="A6" s="9" t="s">
        <v>141</v>
      </c>
      <c r="B6" s="14" t="s">
        <v>29</v>
      </c>
      <c r="C6" s="11">
        <v>0</v>
      </c>
      <c r="D6" s="15" t="s">
        <v>142</v>
      </c>
      <c r="E6" s="15" t="s">
        <v>142</v>
      </c>
    </row>
    <row r="7" customHeight="1" spans="1:5">
      <c r="A7" s="9"/>
      <c r="B7" s="14"/>
      <c r="C7" s="11">
        <f t="shared" ref="C7:C14" si="0">D7+E7</f>
        <v>0</v>
      </c>
      <c r="D7" s="16"/>
      <c r="E7" s="16"/>
    </row>
    <row r="8" customHeight="1" spans="1:5">
      <c r="A8" s="9"/>
      <c r="B8" s="15"/>
      <c r="C8" s="11">
        <f t="shared" si="0"/>
        <v>0</v>
      </c>
      <c r="D8" s="16"/>
      <c r="E8" s="16"/>
    </row>
    <row r="9" customHeight="1" spans="1:5">
      <c r="A9" s="17"/>
      <c r="B9" s="17"/>
      <c r="C9" s="11">
        <f t="shared" si="0"/>
        <v>0</v>
      </c>
      <c r="D9" s="16"/>
      <c r="E9" s="16"/>
    </row>
    <row r="10" customHeight="1" spans="1:5">
      <c r="A10" s="16"/>
      <c r="B10" s="16"/>
      <c r="C10" s="11">
        <f t="shared" si="0"/>
        <v>0</v>
      </c>
      <c r="D10" s="16"/>
      <c r="E10" s="16"/>
    </row>
    <row r="11" customHeight="1" spans="1:5">
      <c r="A11" s="16"/>
      <c r="B11" s="16"/>
      <c r="C11" s="11">
        <f t="shared" si="0"/>
        <v>0</v>
      </c>
      <c r="D11" s="16"/>
      <c r="E11" s="16"/>
    </row>
    <row r="12" customHeight="1" spans="1:5">
      <c r="A12" s="16"/>
      <c r="B12" s="16"/>
      <c r="C12" s="11">
        <f t="shared" si="0"/>
        <v>0</v>
      </c>
      <c r="D12" s="16"/>
      <c r="E12" s="16"/>
    </row>
    <row r="13" customHeight="1" spans="1:5">
      <c r="A13" s="16"/>
      <c r="B13" s="16"/>
      <c r="C13" s="11">
        <f t="shared" si="0"/>
        <v>0</v>
      </c>
      <c r="D13" s="16"/>
      <c r="E13" s="16"/>
    </row>
    <row r="14" customHeight="1" spans="1:5">
      <c r="A14" s="16"/>
      <c r="B14" s="16"/>
      <c r="C14" s="11">
        <f t="shared" si="0"/>
        <v>0</v>
      </c>
      <c r="D14" s="16"/>
      <c r="E14" s="16"/>
    </row>
    <row r="15" ht="29.25" customHeight="1" spans="1:5">
      <c r="A15" s="18" t="s">
        <v>143</v>
      </c>
      <c r="B15" s="18"/>
      <c r="C15" s="18"/>
      <c r="D15" s="18"/>
      <c r="E15" s="18"/>
    </row>
    <row r="16" ht="20.1" customHeight="1" spans="1:5">
      <c r="A16" s="19"/>
      <c r="B16" s="19"/>
      <c r="C16" s="19"/>
      <c r="D16" s="19"/>
      <c r="E16" s="19"/>
    </row>
  </sheetData>
  <mergeCells count="3">
    <mergeCell ref="A2:E2"/>
    <mergeCell ref="A15:E15"/>
    <mergeCell ref="A16:E16"/>
  </mergeCells>
  <printOptions horizontalCentered="1"/>
  <pageMargins left="0.354166666666667" right="0.354166666666667" top="0.984027777777778" bottom="0.984027777777778" header="0.511805555555556" footer="0.511805555555556"/>
  <pageSetup paperSize="9" firstPageNumber="22" orientation="landscape" useFirstPageNumber="1"/>
  <headerFooter alignWithMargins="0">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20"/>
  <sheetViews>
    <sheetView workbookViewId="0">
      <selection activeCell="I12" sqref="I12"/>
    </sheetView>
  </sheetViews>
  <sheetFormatPr defaultColWidth="9" defaultRowHeight="14.25"/>
  <cols>
    <col min="1" max="1" width="13.25" customWidth="1"/>
    <col min="2" max="2" width="17.25" customWidth="1"/>
    <col min="3" max="3" width="13.5" customWidth="1"/>
    <col min="4" max="4" width="10.875" customWidth="1"/>
    <col min="5" max="5" width="15.375" customWidth="1"/>
    <col min="7" max="7" width="14.625" customWidth="1"/>
    <col min="8" max="8" width="8.375" customWidth="1"/>
  </cols>
  <sheetData>
    <row r="1" ht="23.25" customHeight="1" spans="1:1">
      <c r="A1" s="3" t="s">
        <v>22</v>
      </c>
    </row>
    <row r="2" ht="29.25" customHeight="1" spans="1:9">
      <c r="A2" s="85" t="s">
        <v>23</v>
      </c>
      <c r="B2" s="85"/>
      <c r="C2" s="85"/>
      <c r="D2" s="85"/>
      <c r="E2" s="85"/>
      <c r="F2" s="85"/>
      <c r="G2" s="85"/>
      <c r="H2" s="85"/>
      <c r="I2" s="85"/>
    </row>
    <row r="3" ht="29.25" customHeight="1" spans="1:9">
      <c r="A3" s="86" t="s">
        <v>24</v>
      </c>
      <c r="B3" s="86"/>
      <c r="C3" s="87"/>
      <c r="D3" s="88"/>
      <c r="E3" s="88"/>
      <c r="F3" s="88"/>
      <c r="G3" s="88"/>
      <c r="H3" s="89" t="s">
        <v>2</v>
      </c>
      <c r="I3" s="89"/>
    </row>
    <row r="4" s="97" customFormat="1" ht="40.5" spans="1:9">
      <c r="A4" s="7" t="s">
        <v>25</v>
      </c>
      <c r="B4" s="7" t="s">
        <v>26</v>
      </c>
      <c r="C4" s="7" t="s">
        <v>7</v>
      </c>
      <c r="D4" s="90" t="s">
        <v>8</v>
      </c>
      <c r="E4" s="90" t="s">
        <v>27</v>
      </c>
      <c r="F4" s="63" t="s">
        <v>10</v>
      </c>
      <c r="G4" s="63" t="s">
        <v>11</v>
      </c>
      <c r="H4" s="90" t="s">
        <v>12</v>
      </c>
      <c r="I4" s="90" t="s">
        <v>13</v>
      </c>
    </row>
    <row r="5" ht="27" customHeight="1" spans="1:9">
      <c r="A5" s="98"/>
      <c r="B5" s="92" t="s">
        <v>7</v>
      </c>
      <c r="C5" s="92">
        <f>SUM(D5:I5)</f>
        <v>142.32</v>
      </c>
      <c r="D5" s="93">
        <f>D6</f>
        <v>142.32</v>
      </c>
      <c r="E5" s="90"/>
      <c r="F5" s="99"/>
      <c r="G5" s="63"/>
      <c r="H5" s="90"/>
      <c r="I5" s="90"/>
    </row>
    <row r="6" ht="27" customHeight="1" spans="1:9">
      <c r="A6" s="9" t="s">
        <v>28</v>
      </c>
      <c r="B6" s="94" t="s">
        <v>29</v>
      </c>
      <c r="C6" s="92">
        <f t="shared" ref="C6:C13" si="0">SUM(D6:I6)</f>
        <v>142.32</v>
      </c>
      <c r="D6" s="64">
        <v>142.32</v>
      </c>
      <c r="E6" s="64"/>
      <c r="F6" s="64"/>
      <c r="G6" s="64"/>
      <c r="H6" s="64"/>
      <c r="I6" s="64"/>
    </row>
    <row r="7" ht="27" customHeight="1" spans="1:9">
      <c r="A7" s="9"/>
      <c r="B7" s="49"/>
      <c r="C7" s="92">
        <f t="shared" si="0"/>
        <v>0</v>
      </c>
      <c r="D7" s="64"/>
      <c r="E7" s="64"/>
      <c r="F7" s="64"/>
      <c r="G7" s="64"/>
      <c r="H7" s="64"/>
      <c r="I7" s="64"/>
    </row>
    <row r="8" ht="27" customHeight="1" spans="1:9">
      <c r="A8" s="9"/>
      <c r="B8" s="49"/>
      <c r="C8" s="92">
        <f t="shared" si="0"/>
        <v>0</v>
      </c>
      <c r="D8" s="64"/>
      <c r="E8" s="64"/>
      <c r="F8" s="64"/>
      <c r="G8" s="64"/>
      <c r="H8" s="64"/>
      <c r="I8" s="64"/>
    </row>
    <row r="9" ht="27" customHeight="1" spans="1:9">
      <c r="A9" s="9"/>
      <c r="B9" s="49"/>
      <c r="C9" s="92">
        <f t="shared" si="0"/>
        <v>0</v>
      </c>
      <c r="D9" s="95"/>
      <c r="E9" s="95"/>
      <c r="F9" s="64"/>
      <c r="G9" s="64"/>
      <c r="H9" s="64"/>
      <c r="I9" s="64"/>
    </row>
    <row r="10" s="2" customFormat="1" ht="27" customHeight="1" spans="1:9">
      <c r="A10" s="17"/>
      <c r="B10" s="17"/>
      <c r="C10" s="92">
        <f t="shared" si="0"/>
        <v>0</v>
      </c>
      <c r="D10" s="16"/>
      <c r="E10" s="16"/>
      <c r="F10" s="16"/>
      <c r="G10" s="29"/>
      <c r="H10" s="29"/>
      <c r="I10" s="29"/>
    </row>
    <row r="11" s="2" customFormat="1" ht="27" customHeight="1" spans="1:9">
      <c r="A11" s="17"/>
      <c r="B11" s="17"/>
      <c r="C11" s="92">
        <f t="shared" si="0"/>
        <v>0</v>
      </c>
      <c r="D11" s="16"/>
      <c r="E11" s="16"/>
      <c r="F11" s="16"/>
      <c r="G11" s="29"/>
      <c r="H11" s="29"/>
      <c r="I11" s="29"/>
    </row>
    <row r="12" s="2" customFormat="1" ht="27" customHeight="1" spans="1:9">
      <c r="A12" s="17"/>
      <c r="B12" s="17"/>
      <c r="C12" s="92">
        <f t="shared" si="0"/>
        <v>0</v>
      </c>
      <c r="D12" s="16"/>
      <c r="E12" s="16"/>
      <c r="F12" s="16"/>
      <c r="G12" s="29"/>
      <c r="H12" s="29"/>
      <c r="I12" s="29"/>
    </row>
    <row r="13" s="2" customFormat="1" ht="27" customHeight="1" spans="1:9">
      <c r="A13" s="17"/>
      <c r="B13" s="17"/>
      <c r="C13" s="8">
        <f t="shared" si="0"/>
        <v>0</v>
      </c>
      <c r="D13" s="16"/>
      <c r="E13" s="16"/>
      <c r="F13" s="16"/>
      <c r="G13" s="29"/>
      <c r="H13" s="29"/>
      <c r="I13" s="29"/>
    </row>
    <row r="14" spans="4:5">
      <c r="D14" s="96"/>
      <c r="E14" s="96"/>
    </row>
    <row r="15" spans="4:5">
      <c r="D15" s="96"/>
      <c r="E15" s="96"/>
    </row>
    <row r="16" spans="4:5">
      <c r="D16" s="96"/>
      <c r="E16" s="96"/>
    </row>
    <row r="17" spans="4:5">
      <c r="D17" s="96"/>
      <c r="E17" s="96"/>
    </row>
    <row r="18" spans="4:5">
      <c r="D18" s="96"/>
      <c r="E18" s="96"/>
    </row>
    <row r="19" spans="4:5">
      <c r="D19" s="96"/>
      <c r="E19" s="96"/>
    </row>
    <row r="20" spans="4:5">
      <c r="D20" s="96"/>
      <c r="E20" s="96"/>
    </row>
  </sheetData>
  <mergeCells count="3">
    <mergeCell ref="A2:I2"/>
    <mergeCell ref="A3:B3"/>
    <mergeCell ref="H3:I3"/>
  </mergeCells>
  <printOptions horizontalCentered="1"/>
  <pageMargins left="0.354166666666667" right="0.354166666666667" top="0.984027777777778" bottom="0.984027777777778" header="0.511805555555556" footer="0.511805555555556"/>
  <pageSetup paperSize="9" firstPageNumber="14" orientation="landscape" useFirstPageNumber="1"/>
  <headerFooter alignWithMargins="0">
    <oddFooter>&amp;C－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22"/>
  <sheetViews>
    <sheetView workbookViewId="0">
      <selection activeCell="J8" sqref="J8"/>
    </sheetView>
  </sheetViews>
  <sheetFormatPr defaultColWidth="9" defaultRowHeight="14.25" outlineLevelCol="7"/>
  <cols>
    <col min="1" max="1" width="14" customWidth="1"/>
    <col min="2" max="2" width="20.75" customWidth="1"/>
    <col min="3" max="3" width="14.625" customWidth="1"/>
    <col min="4" max="4" width="10.875" customWidth="1"/>
    <col min="5" max="7" width="14.25" customWidth="1"/>
    <col min="8" max="8" width="13" customWidth="1"/>
  </cols>
  <sheetData>
    <row r="1" ht="23.25" customHeight="1" spans="1:1">
      <c r="A1" s="3" t="s">
        <v>30</v>
      </c>
    </row>
    <row r="2" ht="29.25" customHeight="1" spans="1:8">
      <c r="A2" s="85" t="s">
        <v>31</v>
      </c>
      <c r="B2" s="85"/>
      <c r="C2" s="85"/>
      <c r="D2" s="85"/>
      <c r="E2" s="85"/>
      <c r="F2" s="85"/>
      <c r="G2" s="85"/>
      <c r="H2" s="85"/>
    </row>
    <row r="3" ht="29.25" customHeight="1" spans="1:8">
      <c r="A3" s="86" t="s">
        <v>24</v>
      </c>
      <c r="B3" s="86"/>
      <c r="C3" s="87"/>
      <c r="D3" s="88"/>
      <c r="E3" s="88"/>
      <c r="F3" s="88"/>
      <c r="G3" s="89" t="s">
        <v>2</v>
      </c>
      <c r="H3" s="89"/>
    </row>
    <row r="4" s="3" customFormat="1" ht="27" customHeight="1" spans="1:8">
      <c r="A4" s="7" t="s">
        <v>25</v>
      </c>
      <c r="B4" s="7" t="s">
        <v>26</v>
      </c>
      <c r="C4" s="7" t="s">
        <v>7</v>
      </c>
      <c r="D4" s="59" t="s">
        <v>15</v>
      </c>
      <c r="E4" s="59"/>
      <c r="F4" s="59"/>
      <c r="G4" s="59"/>
      <c r="H4" s="90" t="s">
        <v>16</v>
      </c>
    </row>
    <row r="5" s="3" customFormat="1" ht="31.5" customHeight="1" spans="1:8">
      <c r="A5" s="62"/>
      <c r="B5" s="62"/>
      <c r="C5" s="62"/>
      <c r="D5" s="63" t="s">
        <v>17</v>
      </c>
      <c r="E5" s="63" t="s">
        <v>18</v>
      </c>
      <c r="F5" s="63" t="s">
        <v>19</v>
      </c>
      <c r="G5" s="63" t="s">
        <v>20</v>
      </c>
      <c r="H5" s="91"/>
    </row>
    <row r="6" s="3" customFormat="1" ht="27" customHeight="1" spans="1:8">
      <c r="A6" s="92"/>
      <c r="B6" s="92" t="s">
        <v>7</v>
      </c>
      <c r="C6" s="92">
        <f>D6+H6</f>
        <v>109.82</v>
      </c>
      <c r="D6" s="90">
        <f>SUM(E6:G6)</f>
        <v>109.82</v>
      </c>
      <c r="E6" s="90">
        <f t="shared" ref="E6:G6" si="0">E7</f>
        <v>100.21</v>
      </c>
      <c r="F6" s="90">
        <f t="shared" si="0"/>
        <v>0</v>
      </c>
      <c r="G6" s="93">
        <f t="shared" si="0"/>
        <v>9.61</v>
      </c>
      <c r="H6" s="90"/>
    </row>
    <row r="7" ht="27" customHeight="1" spans="1:8">
      <c r="A7" s="9" t="s">
        <v>28</v>
      </c>
      <c r="B7" s="94" t="s">
        <v>29</v>
      </c>
      <c r="C7" s="92">
        <f t="shared" ref="C7:C14" si="1">D7+H7</f>
        <v>109.82</v>
      </c>
      <c r="D7" s="90">
        <f t="shared" ref="D7:D14" si="2">SUM(E7:G7)</f>
        <v>109.82</v>
      </c>
      <c r="E7" s="90">
        <f>公共预算基本支出表!C6</f>
        <v>100.21</v>
      </c>
      <c r="F7" s="90">
        <f>公共预算基本支出表!C13</f>
        <v>0</v>
      </c>
      <c r="G7" s="64">
        <f>公共预算基本支出表!C24</f>
        <v>9.61</v>
      </c>
      <c r="H7" s="64"/>
    </row>
    <row r="8" ht="27" customHeight="1" spans="1:8">
      <c r="A8" s="9"/>
      <c r="B8" s="49"/>
      <c r="C8" s="92">
        <f t="shared" si="1"/>
        <v>0</v>
      </c>
      <c r="D8" s="90">
        <f t="shared" si="2"/>
        <v>0</v>
      </c>
      <c r="E8" s="64"/>
      <c r="F8" s="64"/>
      <c r="G8" s="64"/>
      <c r="H8" s="64"/>
    </row>
    <row r="9" ht="27" customHeight="1" spans="1:8">
      <c r="A9" s="9"/>
      <c r="B9" s="49"/>
      <c r="C9" s="92">
        <f t="shared" si="1"/>
        <v>0</v>
      </c>
      <c r="D9" s="90">
        <f t="shared" si="2"/>
        <v>0</v>
      </c>
      <c r="E9" s="64"/>
      <c r="F9" s="64"/>
      <c r="G9" s="64"/>
      <c r="H9" s="64"/>
    </row>
    <row r="10" ht="27" customHeight="1" spans="1:8">
      <c r="A10" s="9"/>
      <c r="B10" s="49"/>
      <c r="C10" s="92">
        <f t="shared" si="1"/>
        <v>0</v>
      </c>
      <c r="D10" s="90">
        <f t="shared" si="2"/>
        <v>0</v>
      </c>
      <c r="E10" s="64"/>
      <c r="F10" s="64"/>
      <c r="G10" s="64"/>
      <c r="H10" s="64"/>
    </row>
    <row r="11" s="2" customFormat="1" ht="27" customHeight="1" spans="1:8">
      <c r="A11" s="17"/>
      <c r="B11" s="17"/>
      <c r="C11" s="92">
        <f t="shared" si="1"/>
        <v>0</v>
      </c>
      <c r="D11" s="90">
        <f t="shared" si="2"/>
        <v>0</v>
      </c>
      <c r="E11" s="95"/>
      <c r="F11" s="64"/>
      <c r="G11" s="29"/>
      <c r="H11" s="29"/>
    </row>
    <row r="12" s="2" customFormat="1" ht="27" customHeight="1" spans="1:8">
      <c r="A12" s="17"/>
      <c r="B12" s="17"/>
      <c r="C12" s="92">
        <f t="shared" si="1"/>
        <v>0</v>
      </c>
      <c r="D12" s="90">
        <f t="shared" si="2"/>
        <v>0</v>
      </c>
      <c r="E12" s="16"/>
      <c r="F12" s="16"/>
      <c r="G12" s="29"/>
      <c r="H12" s="29"/>
    </row>
    <row r="13" s="2" customFormat="1" ht="27" customHeight="1" spans="1:8">
      <c r="A13" s="17"/>
      <c r="B13" s="17"/>
      <c r="C13" s="92">
        <f t="shared" si="1"/>
        <v>0</v>
      </c>
      <c r="D13" s="90">
        <f t="shared" si="2"/>
        <v>0</v>
      </c>
      <c r="E13" s="16"/>
      <c r="F13" s="16"/>
      <c r="G13" s="29"/>
      <c r="H13" s="29"/>
    </row>
    <row r="14" s="2" customFormat="1" ht="27" customHeight="1" spans="1:8">
      <c r="A14" s="17"/>
      <c r="B14" s="17"/>
      <c r="C14" s="8">
        <f t="shared" si="1"/>
        <v>0</v>
      </c>
      <c r="D14" s="63">
        <f t="shared" si="2"/>
        <v>0</v>
      </c>
      <c r="E14" s="16"/>
      <c r="F14" s="16"/>
      <c r="G14" s="29"/>
      <c r="H14" s="29"/>
    </row>
    <row r="16" spans="4:5">
      <c r="D16" s="96"/>
      <c r="E16" s="96"/>
    </row>
    <row r="17" spans="4:5">
      <c r="D17" s="96"/>
      <c r="E17" s="96"/>
    </row>
    <row r="18" spans="4:5">
      <c r="D18" s="96"/>
      <c r="E18" s="96"/>
    </row>
    <row r="19" spans="4:5">
      <c r="D19" s="96"/>
      <c r="E19" s="96"/>
    </row>
    <row r="20" spans="4:5">
      <c r="D20" s="96"/>
      <c r="E20" s="96"/>
    </row>
    <row r="21" spans="4:5">
      <c r="D21" s="96"/>
      <c r="E21" s="96"/>
    </row>
    <row r="22" spans="4:5">
      <c r="D22" s="96"/>
      <c r="E22" s="96"/>
    </row>
  </sheetData>
  <mergeCells count="8">
    <mergeCell ref="A2:H2"/>
    <mergeCell ref="A3:B3"/>
    <mergeCell ref="G3:H3"/>
    <mergeCell ref="D4:G4"/>
    <mergeCell ref="A4:A5"/>
    <mergeCell ref="B4:B5"/>
    <mergeCell ref="C4:C5"/>
    <mergeCell ref="H4:H5"/>
  </mergeCells>
  <printOptions horizontalCentered="1"/>
  <pageMargins left="0.354166666666667" right="0.354166666666667" top="0.984027777777778" bottom="0.984027777777778" header="0.511805555555556" footer="0.511805555555556"/>
  <pageSetup paperSize="9" firstPageNumber="15" orientation="landscape" useFirstPageNumber="1"/>
  <headerFooter alignWithMargins="0">
    <oddFooter>&amp;C－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14"/>
  <sheetViews>
    <sheetView workbookViewId="0">
      <selection activeCell="H20" sqref="H20"/>
    </sheetView>
  </sheetViews>
  <sheetFormatPr defaultColWidth="9" defaultRowHeight="14.25"/>
  <cols>
    <col min="1" max="1" width="13.125" customWidth="1"/>
    <col min="2" max="2" width="12.625" customWidth="1"/>
    <col min="3" max="3" width="14.875" customWidth="1"/>
    <col min="4" max="5" width="9.25" customWidth="1"/>
    <col min="6" max="6" width="10.25" customWidth="1"/>
    <col min="7" max="7" width="9.25" customWidth="1"/>
    <col min="8" max="8" width="10.875" customWidth="1"/>
    <col min="9" max="9" width="8.375" customWidth="1"/>
    <col min="10" max="10" width="7.75" customWidth="1"/>
    <col min="11" max="11" width="15" customWidth="1"/>
    <col min="12" max="12" width="10.25" customWidth="1"/>
  </cols>
  <sheetData>
    <row r="1" ht="23.25" customHeight="1" spans="1:1">
      <c r="A1" s="3" t="s">
        <v>32</v>
      </c>
    </row>
    <row r="2" ht="29.25" customHeight="1" spans="1:12">
      <c r="A2" s="57" t="s">
        <v>33</v>
      </c>
      <c r="B2" s="57"/>
      <c r="C2" s="57"/>
      <c r="D2" s="57"/>
      <c r="E2" s="57"/>
      <c r="F2" s="57"/>
      <c r="G2" s="57"/>
      <c r="H2" s="57"/>
      <c r="I2" s="57"/>
      <c r="J2" s="57"/>
      <c r="K2" s="57"/>
      <c r="L2" s="57"/>
    </row>
    <row r="3" s="3" customFormat="1" ht="22.5" customHeight="1" spans="1:12">
      <c r="A3" s="58" t="s">
        <v>34</v>
      </c>
      <c r="L3" s="73" t="s">
        <v>2</v>
      </c>
    </row>
    <row r="4" s="3" customFormat="1" ht="22.5" customHeight="1" spans="1:12">
      <c r="A4" s="7" t="s">
        <v>25</v>
      </c>
      <c r="B4" s="7" t="s">
        <v>26</v>
      </c>
      <c r="C4" s="59" t="s">
        <v>35</v>
      </c>
      <c r="D4" s="59" t="s">
        <v>36</v>
      </c>
      <c r="E4" s="59"/>
      <c r="F4" s="59"/>
      <c r="G4" s="59"/>
      <c r="H4" s="59"/>
      <c r="I4" s="59"/>
      <c r="J4" s="59"/>
      <c r="K4" s="59" t="s">
        <v>37</v>
      </c>
      <c r="L4" s="59" t="s">
        <v>38</v>
      </c>
    </row>
    <row r="5" s="3" customFormat="1" ht="48" customHeight="1" spans="1:12">
      <c r="A5" s="62"/>
      <c r="B5" s="62"/>
      <c r="C5" s="59"/>
      <c r="D5" s="63" t="s">
        <v>7</v>
      </c>
      <c r="E5" s="63" t="s">
        <v>8</v>
      </c>
      <c r="F5" s="63" t="s">
        <v>39</v>
      </c>
      <c r="G5" s="63" t="s">
        <v>10</v>
      </c>
      <c r="H5" s="63" t="s">
        <v>40</v>
      </c>
      <c r="I5" s="63" t="s">
        <v>12</v>
      </c>
      <c r="J5" s="63" t="s">
        <v>13</v>
      </c>
      <c r="K5" s="59"/>
      <c r="L5" s="59"/>
    </row>
    <row r="6" ht="30.75" customHeight="1" spans="1:12">
      <c r="A6" s="64"/>
      <c r="B6" s="64"/>
      <c r="C6" s="65" t="s">
        <v>7</v>
      </c>
      <c r="D6" s="81">
        <f>D7+D8+D9+D10+D11</f>
        <v>15.14</v>
      </c>
      <c r="E6" s="82">
        <f>SUM(E7:E11)</f>
        <v>15.14</v>
      </c>
      <c r="F6" s="83"/>
      <c r="G6" s="83"/>
      <c r="H6" s="83"/>
      <c r="J6" s="83"/>
      <c r="K6" s="76"/>
      <c r="L6" s="76"/>
    </row>
    <row r="7" s="56" customFormat="1" ht="30.75" customHeight="1" spans="1:12">
      <c r="A7" s="68">
        <v>2200101</v>
      </c>
      <c r="B7" s="68" t="s">
        <v>29</v>
      </c>
      <c r="C7" s="68" t="s">
        <v>41</v>
      </c>
      <c r="D7" s="84">
        <f t="shared" ref="D7:D10" si="0">E7</f>
        <v>1.25</v>
      </c>
      <c r="E7" s="69">
        <v>1.25</v>
      </c>
      <c r="F7" s="69"/>
      <c r="G7" s="69"/>
      <c r="H7" s="69"/>
      <c r="I7" s="69"/>
      <c r="J7" s="69"/>
      <c r="K7" s="77"/>
      <c r="L7" s="68"/>
    </row>
    <row r="8" s="56" customFormat="1" ht="30.75" customHeight="1" spans="1:12">
      <c r="A8" s="68">
        <v>2200101</v>
      </c>
      <c r="B8" s="68" t="s">
        <v>29</v>
      </c>
      <c r="C8" s="68" t="s">
        <v>42</v>
      </c>
      <c r="D8" s="81">
        <v>2.79</v>
      </c>
      <c r="E8" s="68">
        <v>2.79</v>
      </c>
      <c r="F8" s="68"/>
      <c r="G8" s="68"/>
      <c r="H8" s="68"/>
      <c r="I8" s="68"/>
      <c r="J8" s="68"/>
      <c r="K8" s="77"/>
      <c r="L8" s="68"/>
    </row>
    <row r="9" s="56" customFormat="1" ht="30.75" customHeight="1" spans="1:12">
      <c r="A9" s="68">
        <v>2200101</v>
      </c>
      <c r="B9" s="68" t="s">
        <v>29</v>
      </c>
      <c r="C9" s="68" t="s">
        <v>43</v>
      </c>
      <c r="D9" s="81">
        <f t="shared" si="0"/>
        <v>2.6</v>
      </c>
      <c r="E9" s="68">
        <v>2.6</v>
      </c>
      <c r="F9" s="68"/>
      <c r="G9" s="68"/>
      <c r="H9" s="68"/>
      <c r="I9" s="68"/>
      <c r="J9" s="68"/>
      <c r="K9" s="77"/>
      <c r="L9" s="68"/>
    </row>
    <row r="10" s="56" customFormat="1" ht="30.75" customHeight="1" spans="1:12">
      <c r="A10" s="68">
        <v>2200101</v>
      </c>
      <c r="B10" s="68" t="s">
        <v>29</v>
      </c>
      <c r="C10" s="68" t="s">
        <v>44</v>
      </c>
      <c r="D10" s="81">
        <f t="shared" si="0"/>
        <v>7</v>
      </c>
      <c r="E10" s="68">
        <v>7</v>
      </c>
      <c r="F10" s="68"/>
      <c r="G10" s="68"/>
      <c r="H10" s="68"/>
      <c r="I10" s="68"/>
      <c r="J10" s="68"/>
      <c r="K10" s="77"/>
      <c r="L10" s="68"/>
    </row>
    <row r="11" s="56" customFormat="1" ht="30.75" customHeight="1" spans="1:12">
      <c r="A11" s="68">
        <v>2200101</v>
      </c>
      <c r="B11" s="68" t="s">
        <v>29</v>
      </c>
      <c r="C11" s="71" t="s">
        <v>45</v>
      </c>
      <c r="D11" s="81">
        <f t="shared" ref="D11:D14" si="1">SUM(E11:J11)</f>
        <v>1.5</v>
      </c>
      <c r="E11" s="68">
        <v>1.5</v>
      </c>
      <c r="F11" s="68"/>
      <c r="G11" s="68"/>
      <c r="H11" s="68"/>
      <c r="I11" s="68"/>
      <c r="J11" s="68"/>
      <c r="K11" s="77"/>
      <c r="L11" s="68"/>
    </row>
    <row r="12" s="56" customFormat="1" ht="30.75" customHeight="1" spans="1:12">
      <c r="A12" s="68"/>
      <c r="B12" s="68"/>
      <c r="C12" s="71"/>
      <c r="D12" s="81">
        <f t="shared" si="1"/>
        <v>0</v>
      </c>
      <c r="E12" s="72"/>
      <c r="F12" s="72"/>
      <c r="G12" s="72"/>
      <c r="H12" s="72"/>
      <c r="I12" s="72"/>
      <c r="J12" s="72"/>
      <c r="K12" s="77"/>
      <c r="L12" s="68"/>
    </row>
    <row r="13" s="56" customFormat="1" ht="30.75" customHeight="1" spans="1:12">
      <c r="A13" s="68"/>
      <c r="B13" s="68"/>
      <c r="C13" s="68"/>
      <c r="D13" s="81">
        <f t="shared" si="1"/>
        <v>0</v>
      </c>
      <c r="E13" s="69"/>
      <c r="F13" s="69"/>
      <c r="G13" s="69"/>
      <c r="H13" s="69"/>
      <c r="I13" s="69"/>
      <c r="J13" s="69"/>
      <c r="K13" s="77"/>
      <c r="L13" s="68"/>
    </row>
    <row r="14" s="56" customFormat="1" ht="30.75" customHeight="1" spans="1:12">
      <c r="A14" s="68"/>
      <c r="B14" s="68"/>
      <c r="C14" s="68"/>
      <c r="D14" s="81">
        <f t="shared" si="1"/>
        <v>0</v>
      </c>
      <c r="E14" s="68"/>
      <c r="F14" s="68"/>
      <c r="G14" s="68"/>
      <c r="H14" s="68"/>
      <c r="I14" s="68"/>
      <c r="J14" s="68"/>
      <c r="K14" s="77"/>
      <c r="L14" s="68"/>
    </row>
  </sheetData>
  <mergeCells count="7">
    <mergeCell ref="A2:L2"/>
    <mergeCell ref="D4:J4"/>
    <mergeCell ref="A4:A5"/>
    <mergeCell ref="B4:B5"/>
    <mergeCell ref="C4:C5"/>
    <mergeCell ref="K4:K5"/>
    <mergeCell ref="L4:L5"/>
  </mergeCells>
  <conditionalFormatting sqref="K8:K12 K14 E7:J7 E12:J14">
    <cfRule type="cellIs" dxfId="0" priority="1" stopIfTrue="1" operator="equal">
      <formula>0</formula>
    </cfRule>
  </conditionalFormatting>
  <printOptions horizontalCentered="1"/>
  <pageMargins left="0.354166666666667" right="0.354166666666667" top="0.984027777777778" bottom="0.984027777777778" header="0.511805555555556" footer="0.511805555555556"/>
  <pageSetup paperSize="9" firstPageNumber="16" orientation="landscape" useFirstPageNumber="1"/>
  <headerFooter alignWithMargins="0">
    <oddFooter>&amp;C－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16"/>
  <sheetViews>
    <sheetView workbookViewId="0">
      <selection activeCell="F13" sqref="F13"/>
    </sheetView>
  </sheetViews>
  <sheetFormatPr defaultColWidth="9" defaultRowHeight="14.25"/>
  <cols>
    <col min="1" max="1" width="12.875" customWidth="1"/>
    <col min="2" max="2" width="10.875" customWidth="1"/>
    <col min="3" max="3" width="13.125" customWidth="1"/>
    <col min="4" max="5" width="9.25" customWidth="1"/>
    <col min="6" max="6" width="10.625" customWidth="1"/>
    <col min="7" max="7" width="9.25" customWidth="1"/>
    <col min="8" max="8" width="10.125" customWidth="1"/>
    <col min="9" max="9" width="9.125" customWidth="1"/>
    <col min="10" max="11" width="7.375" customWidth="1"/>
    <col min="12" max="12" width="13.125" customWidth="1"/>
    <col min="13" max="13" width="8.875" customWidth="1"/>
  </cols>
  <sheetData>
    <row r="1" ht="23.25" customHeight="1" spans="1:1">
      <c r="A1" s="3" t="s">
        <v>46</v>
      </c>
    </row>
    <row r="2" ht="29.25" customHeight="1" spans="1:13">
      <c r="A2" s="57" t="s">
        <v>47</v>
      </c>
      <c r="B2" s="57"/>
      <c r="C2" s="57"/>
      <c r="D2" s="57"/>
      <c r="E2" s="57"/>
      <c r="F2" s="57"/>
      <c r="G2" s="57"/>
      <c r="H2" s="57"/>
      <c r="I2" s="57"/>
      <c r="J2" s="57"/>
      <c r="K2" s="57"/>
      <c r="L2" s="57"/>
      <c r="M2" s="57"/>
    </row>
    <row r="3" s="3" customFormat="1" ht="22.5" customHeight="1" spans="1:13">
      <c r="A3" s="58" t="s">
        <v>34</v>
      </c>
      <c r="M3" s="73" t="s">
        <v>2</v>
      </c>
    </row>
    <row r="4" s="3" customFormat="1" ht="22.5" customHeight="1" spans="1:13">
      <c r="A4" s="7" t="s">
        <v>25</v>
      </c>
      <c r="B4" s="7" t="s">
        <v>26</v>
      </c>
      <c r="C4" s="59" t="s">
        <v>35</v>
      </c>
      <c r="D4" s="60" t="s">
        <v>36</v>
      </c>
      <c r="E4" s="61"/>
      <c r="F4" s="61"/>
      <c r="G4" s="61"/>
      <c r="H4" s="61"/>
      <c r="I4" s="61"/>
      <c r="J4" s="61"/>
      <c r="K4" s="74"/>
      <c r="L4" s="59" t="s">
        <v>37</v>
      </c>
      <c r="M4" s="59" t="s">
        <v>38</v>
      </c>
    </row>
    <row r="5" s="3" customFormat="1" ht="46.5" customHeight="1" spans="1:13">
      <c r="A5" s="62"/>
      <c r="B5" s="62"/>
      <c r="C5" s="59"/>
      <c r="D5" s="63" t="s">
        <v>7</v>
      </c>
      <c r="E5" s="63" t="s">
        <v>8</v>
      </c>
      <c r="F5" s="63" t="s">
        <v>39</v>
      </c>
      <c r="G5" s="63" t="s">
        <v>48</v>
      </c>
      <c r="H5" s="63" t="s">
        <v>40</v>
      </c>
      <c r="I5" s="63" t="s">
        <v>13</v>
      </c>
      <c r="J5" s="63" t="s">
        <v>12</v>
      </c>
      <c r="K5" s="63" t="s">
        <v>14</v>
      </c>
      <c r="L5" s="59"/>
      <c r="M5" s="59"/>
    </row>
    <row r="6" ht="25.5" customHeight="1" spans="1:13">
      <c r="A6" s="64"/>
      <c r="B6" s="64"/>
      <c r="C6" s="65" t="s">
        <v>7</v>
      </c>
      <c r="D6" s="66">
        <f>D7</f>
        <v>610.32</v>
      </c>
      <c r="E6" s="67"/>
      <c r="F6" s="67"/>
      <c r="G6" s="67"/>
      <c r="H6" s="67"/>
      <c r="I6" s="67"/>
      <c r="J6" s="67"/>
      <c r="K6" s="75">
        <f>K7</f>
        <v>610.32</v>
      </c>
      <c r="L6" s="76"/>
      <c r="M6" s="76"/>
    </row>
    <row r="7" s="56" customFormat="1" ht="25.5" customHeight="1" spans="1:13">
      <c r="A7" s="68">
        <v>2200101</v>
      </c>
      <c r="B7" s="68" t="s">
        <v>29</v>
      </c>
      <c r="C7" s="68" t="s">
        <v>49</v>
      </c>
      <c r="D7" s="66">
        <f>K7</f>
        <v>610.32</v>
      </c>
      <c r="E7" s="69"/>
      <c r="F7" s="69"/>
      <c r="G7" s="69"/>
      <c r="H7" s="69"/>
      <c r="I7" s="69"/>
      <c r="J7" s="69"/>
      <c r="K7" s="69">
        <v>610.32</v>
      </c>
      <c r="L7" s="77"/>
      <c r="M7" s="68"/>
    </row>
    <row r="8" s="56" customFormat="1" ht="25.5" customHeight="1" spans="1:13">
      <c r="A8" s="68"/>
      <c r="B8" s="68"/>
      <c r="C8" s="68"/>
      <c r="D8" s="70">
        <f t="shared" ref="D8:D16" si="0">SUM(E8:J8)</f>
        <v>0</v>
      </c>
      <c r="E8" s="68"/>
      <c r="F8" s="68"/>
      <c r="G8" s="68"/>
      <c r="H8" s="68"/>
      <c r="I8" s="68"/>
      <c r="J8" s="68"/>
      <c r="K8" s="78"/>
      <c r="L8" s="79"/>
      <c r="M8" s="68"/>
    </row>
    <row r="9" s="56" customFormat="1" ht="25.5" customHeight="1" spans="1:13">
      <c r="A9" s="68"/>
      <c r="B9" s="68"/>
      <c r="C9" s="68"/>
      <c r="D9" s="70">
        <f t="shared" si="0"/>
        <v>0</v>
      </c>
      <c r="E9" s="68"/>
      <c r="F9" s="68"/>
      <c r="G9" s="68"/>
      <c r="H9" s="68"/>
      <c r="I9" s="68"/>
      <c r="J9" s="68"/>
      <c r="K9" s="78"/>
      <c r="L9" s="79"/>
      <c r="M9" s="68"/>
    </row>
    <row r="10" s="56" customFormat="1" ht="25.5" customHeight="1" spans="1:13">
      <c r="A10" s="68"/>
      <c r="B10" s="68"/>
      <c r="C10" s="68"/>
      <c r="D10" s="70">
        <f t="shared" si="0"/>
        <v>0</v>
      </c>
      <c r="E10" s="68"/>
      <c r="F10" s="68"/>
      <c r="G10" s="68"/>
      <c r="H10" s="68"/>
      <c r="I10" s="68"/>
      <c r="J10" s="68"/>
      <c r="K10" s="78"/>
      <c r="L10" s="79"/>
      <c r="M10" s="68"/>
    </row>
    <row r="11" s="56" customFormat="1" ht="25.5" customHeight="1" spans="1:13">
      <c r="A11" s="68"/>
      <c r="B11" s="68"/>
      <c r="C11" s="68"/>
      <c r="D11" s="70">
        <f t="shared" si="0"/>
        <v>0</v>
      </c>
      <c r="E11" s="68"/>
      <c r="F11" s="68"/>
      <c r="G11" s="68"/>
      <c r="H11" s="68"/>
      <c r="I11" s="68"/>
      <c r="J11" s="68"/>
      <c r="K11" s="78"/>
      <c r="L11" s="79"/>
      <c r="M11" s="68"/>
    </row>
    <row r="12" s="56" customFormat="1" ht="25.5" customHeight="1" spans="1:13">
      <c r="A12" s="68"/>
      <c r="B12" s="68"/>
      <c r="C12" s="71"/>
      <c r="D12" s="70">
        <f t="shared" si="0"/>
        <v>0</v>
      </c>
      <c r="E12" s="72"/>
      <c r="F12" s="72"/>
      <c r="G12" s="72"/>
      <c r="H12" s="72"/>
      <c r="I12" s="72"/>
      <c r="J12" s="72"/>
      <c r="K12" s="80"/>
      <c r="L12" s="79"/>
      <c r="M12" s="68"/>
    </row>
    <row r="13" s="56" customFormat="1" ht="25.5" customHeight="1" spans="1:13">
      <c r="A13" s="68"/>
      <c r="B13" s="68"/>
      <c r="C13" s="68"/>
      <c r="D13" s="70">
        <f t="shared" si="0"/>
        <v>0</v>
      </c>
      <c r="E13" s="69"/>
      <c r="F13" s="69"/>
      <c r="G13" s="69"/>
      <c r="H13" s="69"/>
      <c r="I13" s="69"/>
      <c r="J13" s="69"/>
      <c r="K13" s="69"/>
      <c r="L13" s="77"/>
      <c r="M13" s="68"/>
    </row>
    <row r="14" s="56" customFormat="1" ht="25.5" customHeight="1" spans="1:13">
      <c r="A14" s="68"/>
      <c r="B14" s="68"/>
      <c r="C14" s="68"/>
      <c r="D14" s="70">
        <f t="shared" si="0"/>
        <v>0</v>
      </c>
      <c r="E14" s="68"/>
      <c r="F14" s="68"/>
      <c r="G14" s="68"/>
      <c r="H14" s="68"/>
      <c r="I14" s="68"/>
      <c r="J14" s="68"/>
      <c r="K14" s="78"/>
      <c r="L14" s="79"/>
      <c r="M14" s="68"/>
    </row>
    <row r="15" s="56" customFormat="1" ht="25.5" customHeight="1" spans="1:13">
      <c r="A15" s="68"/>
      <c r="B15" s="68"/>
      <c r="C15" s="68"/>
      <c r="D15" s="70">
        <f t="shared" si="0"/>
        <v>0</v>
      </c>
      <c r="E15" s="68"/>
      <c r="F15" s="68"/>
      <c r="G15" s="68"/>
      <c r="H15" s="68"/>
      <c r="I15" s="68"/>
      <c r="J15" s="68"/>
      <c r="K15" s="78"/>
      <c r="L15" s="79"/>
      <c r="M15" s="68"/>
    </row>
    <row r="16" s="56" customFormat="1" ht="25.5" customHeight="1" spans="1:13">
      <c r="A16" s="68"/>
      <c r="B16" s="68"/>
      <c r="C16" s="68"/>
      <c r="D16" s="70">
        <f t="shared" si="0"/>
        <v>0</v>
      </c>
      <c r="E16" s="68"/>
      <c r="F16" s="68"/>
      <c r="G16" s="68"/>
      <c r="H16" s="68"/>
      <c r="I16" s="68"/>
      <c r="J16" s="68"/>
      <c r="K16" s="78"/>
      <c r="L16" s="79"/>
      <c r="M16" s="68"/>
    </row>
  </sheetData>
  <mergeCells count="7">
    <mergeCell ref="A2:M2"/>
    <mergeCell ref="D4:K4"/>
    <mergeCell ref="A4:A5"/>
    <mergeCell ref="B4:B5"/>
    <mergeCell ref="C4:C5"/>
    <mergeCell ref="L4:L5"/>
    <mergeCell ref="M4:M5"/>
  </mergeCells>
  <conditionalFormatting sqref="L8:L12 L14:L16 E7:K7 E12:K16">
    <cfRule type="cellIs" dxfId="0" priority="1" stopIfTrue="1" operator="equal">
      <formula>0</formula>
    </cfRule>
  </conditionalFormatting>
  <printOptions horizontalCentered="1"/>
  <pageMargins left="0.354166666666667" right="0.354166666666667" top="0.984027777777778" bottom="0.984027777777778" header="0.511805555555556" footer="0.511805555555556"/>
  <pageSetup paperSize="9" firstPageNumber="17" orientation="landscape" useFirstPageNumber="1"/>
  <headerFooter alignWithMargins="0">
    <oddFooter>&amp;C－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236"/>
  <sheetViews>
    <sheetView view="pageBreakPreview" zoomScale="60" zoomScaleNormal="100" zoomScaleSheetLayoutView="60" workbookViewId="0">
      <selection activeCell="D6" sqref="D6"/>
    </sheetView>
  </sheetViews>
  <sheetFormatPr defaultColWidth="9" defaultRowHeight="13.5" outlineLevelCol="5"/>
  <cols>
    <col min="1" max="1" width="23.5" style="5" customWidth="1"/>
    <col min="2" max="2" width="8.625" style="33" customWidth="1"/>
    <col min="3" max="3" width="27.375" style="5" customWidth="1"/>
    <col min="4" max="4" width="9.375" style="33" customWidth="1"/>
    <col min="5" max="5" width="11.375" style="5" customWidth="1"/>
    <col min="6" max="6" width="10.5" style="5" customWidth="1"/>
    <col min="7" max="7" width="29.75" style="5" customWidth="1"/>
    <col min="8" max="16384" width="9" style="5"/>
  </cols>
  <sheetData>
    <row r="1" customFormat="1" ht="21" customHeight="1" spans="1:4">
      <c r="A1" s="3" t="s">
        <v>50</v>
      </c>
      <c r="B1" s="34"/>
      <c r="D1" s="34"/>
    </row>
    <row r="2" s="32" customFormat="1" ht="27" spans="1:6">
      <c r="A2" s="35" t="s">
        <v>51</v>
      </c>
      <c r="B2" s="35"/>
      <c r="C2" s="35"/>
      <c r="D2" s="35"/>
      <c r="E2" s="35"/>
      <c r="F2" s="35"/>
    </row>
    <row r="3" ht="19.5" customHeight="1" spans="1:6">
      <c r="A3" s="5" t="s">
        <v>34</v>
      </c>
      <c r="F3" s="36" t="s">
        <v>2</v>
      </c>
    </row>
    <row r="4" ht="19.5" customHeight="1" spans="1:6">
      <c r="A4" s="125" t="s">
        <v>52</v>
      </c>
      <c r="B4" s="37"/>
      <c r="C4" s="125" t="s">
        <v>53</v>
      </c>
      <c r="D4" s="37"/>
      <c r="E4" s="37"/>
      <c r="F4" s="37"/>
    </row>
    <row r="5" ht="27" spans="1:6">
      <c r="A5" s="125" t="s">
        <v>54</v>
      </c>
      <c r="B5" s="125" t="s">
        <v>55</v>
      </c>
      <c r="C5" s="125" t="s">
        <v>54</v>
      </c>
      <c r="D5" s="37" t="s">
        <v>7</v>
      </c>
      <c r="E5" s="38" t="s">
        <v>56</v>
      </c>
      <c r="F5" s="38" t="s">
        <v>57</v>
      </c>
    </row>
    <row r="6" ht="21.75" customHeight="1" spans="1:6">
      <c r="A6" s="39" t="s">
        <v>58</v>
      </c>
      <c r="B6" s="37">
        <f>B7+B8</f>
        <v>142.32</v>
      </c>
      <c r="C6" s="40" t="s">
        <v>59</v>
      </c>
      <c r="D6" s="41">
        <f>E6+F6</f>
        <v>142.32</v>
      </c>
      <c r="E6" s="42">
        <v>142.32</v>
      </c>
      <c r="F6" s="43"/>
    </row>
    <row r="7" ht="21.75" customHeight="1" spans="1:6">
      <c r="A7" s="44" t="s">
        <v>60</v>
      </c>
      <c r="B7" s="37">
        <v>142.32</v>
      </c>
      <c r="C7" s="45" t="s">
        <v>61</v>
      </c>
      <c r="D7" s="46">
        <f t="shared" ref="D7:D35" si="0">E7+F7</f>
        <v>0</v>
      </c>
      <c r="E7" s="45"/>
      <c r="F7" s="43"/>
    </row>
    <row r="8" ht="27" spans="1:6">
      <c r="A8" s="44" t="s">
        <v>62</v>
      </c>
      <c r="B8" s="37"/>
      <c r="C8" s="45" t="s">
        <v>63</v>
      </c>
      <c r="D8" s="46">
        <f t="shared" si="0"/>
        <v>0</v>
      </c>
      <c r="E8" s="45"/>
      <c r="F8" s="43"/>
    </row>
    <row r="9" ht="21.75" customHeight="1" spans="1:6">
      <c r="A9" s="44" t="s">
        <v>64</v>
      </c>
      <c r="B9" s="37"/>
      <c r="C9" s="45" t="s">
        <v>65</v>
      </c>
      <c r="D9" s="46">
        <f t="shared" si="0"/>
        <v>0</v>
      </c>
      <c r="E9" s="45"/>
      <c r="F9" s="43"/>
    </row>
    <row r="10" ht="21.75" customHeight="1" spans="1:6">
      <c r="A10" s="44"/>
      <c r="B10" s="37"/>
      <c r="C10" s="45" t="s">
        <v>66</v>
      </c>
      <c r="D10" s="46">
        <f t="shared" si="0"/>
        <v>0</v>
      </c>
      <c r="E10" s="45"/>
      <c r="F10" s="43"/>
    </row>
    <row r="11" ht="21.75" customHeight="1" spans="1:6">
      <c r="A11" s="44"/>
      <c r="B11" s="37"/>
      <c r="C11" s="45" t="s">
        <v>67</v>
      </c>
      <c r="D11" s="46">
        <f t="shared" si="0"/>
        <v>0</v>
      </c>
      <c r="E11" s="45"/>
      <c r="F11" s="43"/>
    </row>
    <row r="12" ht="21.75" customHeight="1" spans="1:6">
      <c r="A12" s="47"/>
      <c r="B12" s="37"/>
      <c r="C12" s="45" t="s">
        <v>68</v>
      </c>
      <c r="D12" s="46">
        <f t="shared" si="0"/>
        <v>0</v>
      </c>
      <c r="E12" s="45"/>
      <c r="F12" s="43"/>
    </row>
    <row r="13" ht="21.75" customHeight="1" spans="1:6">
      <c r="A13" s="47"/>
      <c r="B13" s="37"/>
      <c r="C13" s="45" t="s">
        <v>69</v>
      </c>
      <c r="D13" s="46">
        <f t="shared" si="0"/>
        <v>0</v>
      </c>
      <c r="E13" s="45"/>
      <c r="F13" s="43"/>
    </row>
    <row r="14" ht="21.75" customHeight="1" spans="1:6">
      <c r="A14" s="47"/>
      <c r="B14" s="37"/>
      <c r="C14" s="45" t="s">
        <v>70</v>
      </c>
      <c r="D14" s="46">
        <f t="shared" si="0"/>
        <v>0</v>
      </c>
      <c r="E14" s="45"/>
      <c r="F14" s="43"/>
    </row>
    <row r="15" ht="21.75" customHeight="1" spans="1:6">
      <c r="A15" s="44"/>
      <c r="B15" s="37"/>
      <c r="C15" s="14" t="s">
        <v>71</v>
      </c>
      <c r="D15" s="46">
        <f t="shared" si="0"/>
        <v>0</v>
      </c>
      <c r="E15" s="14"/>
      <c r="F15" s="43"/>
    </row>
    <row r="16" ht="21.75" customHeight="1" spans="1:6">
      <c r="A16" s="47"/>
      <c r="B16" s="37"/>
      <c r="C16" s="14" t="s">
        <v>72</v>
      </c>
      <c r="D16" s="46">
        <f t="shared" si="0"/>
        <v>0</v>
      </c>
      <c r="E16" s="14"/>
      <c r="F16" s="43"/>
    </row>
    <row r="17" ht="21.75" customHeight="1" spans="1:6">
      <c r="A17" s="48"/>
      <c r="B17" s="37"/>
      <c r="C17" s="14" t="s">
        <v>73</v>
      </c>
      <c r="D17" s="46">
        <f t="shared" si="0"/>
        <v>0</v>
      </c>
      <c r="E17" s="14"/>
      <c r="F17" s="43"/>
    </row>
    <row r="18" ht="21.75" customHeight="1" spans="1:6">
      <c r="A18" s="48"/>
      <c r="B18" s="37"/>
      <c r="C18" s="14" t="s">
        <v>74</v>
      </c>
      <c r="D18" s="46">
        <f t="shared" si="0"/>
        <v>0</v>
      </c>
      <c r="E18" s="14"/>
      <c r="F18" s="43"/>
    </row>
    <row r="19" ht="21.75" customHeight="1" spans="1:6">
      <c r="A19" s="48"/>
      <c r="B19" s="37"/>
      <c r="C19" s="49" t="s">
        <v>75</v>
      </c>
      <c r="D19" s="46">
        <f t="shared" si="0"/>
        <v>0</v>
      </c>
      <c r="E19" s="49"/>
      <c r="F19" s="43"/>
    </row>
    <row r="20" ht="21.75" customHeight="1" spans="1:6">
      <c r="A20" s="48"/>
      <c r="B20" s="37"/>
      <c r="C20" s="49" t="s">
        <v>76</v>
      </c>
      <c r="D20" s="46">
        <f t="shared" si="0"/>
        <v>0</v>
      </c>
      <c r="E20" s="49"/>
      <c r="F20" s="43"/>
    </row>
    <row r="21" ht="21.75" customHeight="1" spans="1:6">
      <c r="A21" s="48"/>
      <c r="B21" s="37"/>
      <c r="C21" s="49" t="s">
        <v>77</v>
      </c>
      <c r="D21" s="46">
        <f t="shared" si="0"/>
        <v>0</v>
      </c>
      <c r="E21" s="49"/>
      <c r="F21" s="43"/>
    </row>
    <row r="22" ht="21.75" customHeight="1" spans="1:6">
      <c r="A22" s="48"/>
      <c r="B22" s="37"/>
      <c r="C22" s="49" t="s">
        <v>78</v>
      </c>
      <c r="D22" s="46">
        <f t="shared" si="0"/>
        <v>0</v>
      </c>
      <c r="E22" s="49"/>
      <c r="F22" s="43"/>
    </row>
    <row r="23" ht="21.75" customHeight="1" spans="1:6">
      <c r="A23" s="48"/>
      <c r="B23" s="37"/>
      <c r="C23" s="49" t="s">
        <v>79</v>
      </c>
      <c r="D23" s="46">
        <f t="shared" si="0"/>
        <v>0</v>
      </c>
      <c r="E23" s="49"/>
      <c r="F23" s="43"/>
    </row>
    <row r="24" ht="21.75" customHeight="1" spans="1:6">
      <c r="A24" s="48"/>
      <c r="B24" s="37"/>
      <c r="C24" s="49" t="s">
        <v>80</v>
      </c>
      <c r="D24" s="46">
        <f t="shared" si="0"/>
        <v>0</v>
      </c>
      <c r="E24" s="49"/>
      <c r="F24" s="43"/>
    </row>
    <row r="25" ht="21.75" customHeight="1" spans="1:6">
      <c r="A25" s="48"/>
      <c r="B25" s="37"/>
      <c r="C25" s="14" t="s">
        <v>81</v>
      </c>
      <c r="D25" s="46">
        <f t="shared" si="0"/>
        <v>0</v>
      </c>
      <c r="E25" s="14"/>
      <c r="F25" s="43"/>
    </row>
    <row r="26" ht="21.75" customHeight="1" spans="1:6">
      <c r="A26" s="48"/>
      <c r="B26" s="37"/>
      <c r="C26" s="14" t="s">
        <v>82</v>
      </c>
      <c r="D26" s="46">
        <f t="shared" si="0"/>
        <v>0</v>
      </c>
      <c r="E26" s="14"/>
      <c r="F26" s="43"/>
    </row>
    <row r="27" ht="21.75" customHeight="1" spans="1:6">
      <c r="A27" s="48"/>
      <c r="B27" s="37"/>
      <c r="C27" s="14" t="s">
        <v>83</v>
      </c>
      <c r="D27" s="46">
        <f t="shared" si="0"/>
        <v>0</v>
      </c>
      <c r="E27" s="14"/>
      <c r="F27" s="43"/>
    </row>
    <row r="28" ht="21.75" customHeight="1" spans="1:6">
      <c r="A28" s="48"/>
      <c r="B28" s="37"/>
      <c r="C28" s="14" t="s">
        <v>84</v>
      </c>
      <c r="D28" s="46">
        <f t="shared" si="0"/>
        <v>0</v>
      </c>
      <c r="E28" s="14"/>
      <c r="F28" s="43"/>
    </row>
    <row r="29" ht="21.75" customHeight="1" spans="1:6">
      <c r="A29" s="48"/>
      <c r="B29" s="37"/>
      <c r="C29" s="50" t="s">
        <v>85</v>
      </c>
      <c r="D29" s="46">
        <f t="shared" si="0"/>
        <v>0</v>
      </c>
      <c r="E29" s="50"/>
      <c r="F29" s="43"/>
    </row>
    <row r="30" ht="21.75" customHeight="1" spans="1:6">
      <c r="A30" s="48"/>
      <c r="B30" s="37"/>
      <c r="C30" s="40" t="s">
        <v>86</v>
      </c>
      <c r="D30" s="46">
        <f t="shared" si="0"/>
        <v>0</v>
      </c>
      <c r="E30" s="40"/>
      <c r="F30" s="43"/>
    </row>
    <row r="31" ht="21.75" customHeight="1" spans="1:6">
      <c r="A31" s="48"/>
      <c r="B31" s="37"/>
      <c r="C31" s="51" t="s">
        <v>87</v>
      </c>
      <c r="D31" s="46">
        <f t="shared" si="0"/>
        <v>0</v>
      </c>
      <c r="E31" s="51"/>
      <c r="F31" s="43"/>
    </row>
    <row r="32" ht="21.75" customHeight="1" spans="1:6">
      <c r="A32" s="48"/>
      <c r="B32" s="37"/>
      <c r="C32" s="40" t="s">
        <v>88</v>
      </c>
      <c r="D32" s="46">
        <f t="shared" si="0"/>
        <v>0</v>
      </c>
      <c r="E32" s="40"/>
      <c r="F32" s="43"/>
    </row>
    <row r="33" ht="21.75" customHeight="1" spans="1:6">
      <c r="A33" s="48"/>
      <c r="B33" s="37"/>
      <c r="C33" s="40" t="s">
        <v>89</v>
      </c>
      <c r="D33" s="46">
        <f t="shared" si="0"/>
        <v>0</v>
      </c>
      <c r="E33" s="40"/>
      <c r="F33" s="43"/>
    </row>
    <row r="34" ht="18" customHeight="1" spans="1:6">
      <c r="A34" s="48"/>
      <c r="B34" s="37"/>
      <c r="C34" s="52"/>
      <c r="D34" s="46"/>
      <c r="E34" s="52"/>
      <c r="F34" s="43"/>
    </row>
    <row r="35" ht="21.75" customHeight="1" spans="1:6">
      <c r="A35" s="126" t="s">
        <v>90</v>
      </c>
      <c r="B35" s="53">
        <f>B6+B9</f>
        <v>142.32</v>
      </c>
      <c r="C35" s="126" t="s">
        <v>91</v>
      </c>
      <c r="D35" s="41">
        <f t="shared" si="0"/>
        <v>142.32</v>
      </c>
      <c r="E35" s="54">
        <f>SUM(E6:E34)</f>
        <v>142.32</v>
      </c>
      <c r="F35" s="55">
        <f>SUM(F6:F34)</f>
        <v>0</v>
      </c>
    </row>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19.9" customHeight="1"/>
    <row r="234" ht="19.9" customHeight="1"/>
    <row r="235" ht="19.9" customHeight="1"/>
    <row r="236" ht="19.9" customHeight="1"/>
  </sheetData>
  <mergeCells count="3">
    <mergeCell ref="A2:F2"/>
    <mergeCell ref="A4:B4"/>
    <mergeCell ref="C4:F4"/>
  </mergeCells>
  <conditionalFormatting sqref="A6:A16">
    <cfRule type="cellIs" dxfId="0" priority="1" stopIfTrue="1" operator="equal">
      <formula>0</formula>
    </cfRule>
  </conditionalFormatting>
  <printOptions horizontalCentered="1"/>
  <pageMargins left="0.354166666666667" right="0.354166666666667" top="0.590277777777778" bottom="0.393055555555556" header="0.511805555555556" footer="0.511805555555556"/>
  <pageSetup paperSize="9" scale="90" firstPageNumber="18" orientation="portrait" useFirstPageNumber="1"/>
  <headerFooter alignWithMargins="0">
    <oddFooter>&amp;C－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15"/>
  <sheetViews>
    <sheetView workbookViewId="0">
      <selection activeCell="C6" sqref="C6"/>
    </sheetView>
  </sheetViews>
  <sheetFormatPr defaultColWidth="6.875" defaultRowHeight="23.25" customHeight="1" outlineLevelCol="4"/>
  <cols>
    <col min="1" max="1" width="15.625" style="2" customWidth="1"/>
    <col min="2" max="2" width="21" style="2" customWidth="1"/>
    <col min="3" max="3" width="18.5" style="2" customWidth="1"/>
    <col min="4" max="4" width="28.875" style="2" customWidth="1"/>
    <col min="5" max="5" width="30.125" style="2" customWidth="1"/>
    <col min="6" max="254" width="6.875" style="2" customWidth="1"/>
    <col min="255" max="16384" width="6.875" style="2"/>
  </cols>
  <sheetData>
    <row r="1" customFormat="1" customHeight="1" spans="1:1">
      <c r="A1" s="3" t="s">
        <v>92</v>
      </c>
    </row>
    <row r="2" ht="30" customHeight="1" spans="1:5">
      <c r="A2" s="4" t="s">
        <v>93</v>
      </c>
      <c r="B2" s="4"/>
      <c r="C2" s="4"/>
      <c r="D2" s="4"/>
      <c r="E2" s="4"/>
    </row>
    <row r="3" customHeight="1" spans="1:5">
      <c r="A3" s="5" t="s">
        <v>34</v>
      </c>
      <c r="E3" s="20" t="s">
        <v>2</v>
      </c>
    </row>
    <row r="4" s="1" customFormat="1" ht="27" spans="1:5">
      <c r="A4" s="7" t="s">
        <v>25</v>
      </c>
      <c r="B4" s="7" t="s">
        <v>26</v>
      </c>
      <c r="C4" s="8" t="s">
        <v>7</v>
      </c>
      <c r="D4" s="7" t="s">
        <v>15</v>
      </c>
      <c r="E4" s="8" t="s">
        <v>49</v>
      </c>
    </row>
    <row r="5" s="1" customFormat="1" customHeight="1" spans="1:5">
      <c r="A5" s="9"/>
      <c r="B5" s="15" t="s">
        <v>7</v>
      </c>
      <c r="C5" s="26">
        <f>D5+E5</f>
        <v>752.64</v>
      </c>
      <c r="D5" s="24">
        <v>142.32</v>
      </c>
      <c r="E5" s="24">
        <v>610.32</v>
      </c>
    </row>
    <row r="6" customHeight="1" spans="1:5">
      <c r="A6" s="9" t="s">
        <v>28</v>
      </c>
      <c r="B6" s="14" t="s">
        <v>29</v>
      </c>
      <c r="C6" s="26">
        <f t="shared" ref="C6:C13" si="0">D6+E6</f>
        <v>752.64</v>
      </c>
      <c r="D6" s="16">
        <v>142.32</v>
      </c>
      <c r="E6" s="16">
        <v>610.32</v>
      </c>
    </row>
    <row r="7" customHeight="1" spans="1:5">
      <c r="A7" s="9"/>
      <c r="B7" s="14"/>
      <c r="C7" s="26">
        <f t="shared" si="0"/>
        <v>0</v>
      </c>
      <c r="D7" s="16"/>
      <c r="E7" s="16"/>
    </row>
    <row r="8" customHeight="1" spans="1:5">
      <c r="A8" s="17"/>
      <c r="B8" s="17"/>
      <c r="C8" s="26">
        <f t="shared" si="0"/>
        <v>0</v>
      </c>
      <c r="D8" s="16"/>
      <c r="E8" s="16"/>
    </row>
    <row r="9" customHeight="1" spans="1:5">
      <c r="A9" s="16"/>
      <c r="B9" s="16"/>
      <c r="C9" s="26">
        <f t="shared" si="0"/>
        <v>0</v>
      </c>
      <c r="D9" s="16"/>
      <c r="E9" s="16"/>
    </row>
    <row r="10" customHeight="1" spans="1:5">
      <c r="A10" s="16"/>
      <c r="B10" s="16"/>
      <c r="C10" s="26">
        <f t="shared" si="0"/>
        <v>0</v>
      </c>
      <c r="D10" s="16"/>
      <c r="E10" s="16"/>
    </row>
    <row r="11" customHeight="1" spans="1:5">
      <c r="A11" s="16"/>
      <c r="B11" s="16"/>
      <c r="C11" s="26">
        <f t="shared" si="0"/>
        <v>0</v>
      </c>
      <c r="D11" s="16"/>
      <c r="E11" s="16"/>
    </row>
    <row r="12" customHeight="1" spans="1:5">
      <c r="A12" s="16"/>
      <c r="B12" s="16"/>
      <c r="C12" s="26">
        <f t="shared" si="0"/>
        <v>0</v>
      </c>
      <c r="D12" s="16"/>
      <c r="E12" s="16"/>
    </row>
    <row r="13" customHeight="1" spans="1:5">
      <c r="A13" s="16"/>
      <c r="B13" s="16"/>
      <c r="C13" s="26">
        <f t="shared" si="0"/>
        <v>0</v>
      </c>
      <c r="D13" s="16"/>
      <c r="E13" s="16"/>
    </row>
    <row r="14" ht="29.25" customHeight="1" spans="1:5">
      <c r="A14" s="18" t="s">
        <v>94</v>
      </c>
      <c r="B14" s="18"/>
      <c r="C14" s="18"/>
      <c r="D14" s="18"/>
      <c r="E14" s="18"/>
    </row>
    <row r="15" ht="20.1" customHeight="1" spans="1:5">
      <c r="A15" s="19"/>
      <c r="B15" s="19"/>
      <c r="C15" s="19"/>
      <c r="D15" s="19"/>
      <c r="E15" s="19"/>
    </row>
  </sheetData>
  <mergeCells count="3">
    <mergeCell ref="A2:E2"/>
    <mergeCell ref="A14:E14"/>
    <mergeCell ref="A15:E15"/>
  </mergeCells>
  <printOptions horizontalCentered="1"/>
  <pageMargins left="0.354166666666667" right="0.354166666666667" top="0.984027777777778" bottom="0.984027777777778" header="0.511805555555556" footer="0.511805555555556"/>
  <pageSetup paperSize="9" firstPageNumber="19" orientation="landscape" useFirstPageNumber="1"/>
  <headerFooter alignWithMargins="0">
    <oddFooter>&amp;C－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15"/>
  <sheetViews>
    <sheetView workbookViewId="0">
      <selection activeCell="D9" sqref="D9"/>
    </sheetView>
  </sheetViews>
  <sheetFormatPr defaultColWidth="6.875" defaultRowHeight="23.25" customHeight="1" outlineLevelCol="4"/>
  <cols>
    <col min="1" max="1" width="15.625" style="2" customWidth="1"/>
    <col min="2" max="2" width="21" style="2" customWidth="1"/>
    <col min="3" max="3" width="18.5" style="2" customWidth="1"/>
    <col min="4" max="4" width="28.875" style="2" customWidth="1"/>
    <col min="5" max="5" width="30.125" style="2" customWidth="1"/>
    <col min="6" max="254" width="6.875" style="2" customWidth="1"/>
    <col min="255" max="16384" width="6.875" style="2"/>
  </cols>
  <sheetData>
    <row r="1" customFormat="1" customHeight="1" spans="1:1">
      <c r="A1" s="3" t="s">
        <v>95</v>
      </c>
    </row>
    <row r="2" ht="30" customHeight="1" spans="1:5">
      <c r="A2" s="4" t="s">
        <v>96</v>
      </c>
      <c r="B2" s="4"/>
      <c r="C2" s="4"/>
      <c r="D2" s="4"/>
      <c r="E2" s="4"/>
    </row>
    <row r="3" customHeight="1" spans="1:5">
      <c r="A3" s="5" t="s">
        <v>34</v>
      </c>
      <c r="E3" s="6" t="s">
        <v>2</v>
      </c>
    </row>
    <row r="4" s="1" customFormat="1" ht="27" spans="1:5">
      <c r="A4" s="7" t="s">
        <v>25</v>
      </c>
      <c r="B4" s="7" t="s">
        <v>26</v>
      </c>
      <c r="C4" s="8" t="s">
        <v>7</v>
      </c>
      <c r="D4" s="7" t="s">
        <v>15</v>
      </c>
      <c r="E4" s="8" t="s">
        <v>49</v>
      </c>
    </row>
    <row r="5" s="1" customFormat="1" customHeight="1" spans="1:5">
      <c r="A5" s="9"/>
      <c r="B5" s="15" t="s">
        <v>7</v>
      </c>
      <c r="C5" s="26">
        <f>D5+E5</f>
        <v>752.64</v>
      </c>
      <c r="D5" s="24">
        <f>D6</f>
        <v>142.32</v>
      </c>
      <c r="E5" s="24">
        <f>E6</f>
        <v>610.32</v>
      </c>
    </row>
    <row r="6" customHeight="1" spans="1:5">
      <c r="A6" s="9" t="s">
        <v>28</v>
      </c>
      <c r="B6" s="14" t="s">
        <v>29</v>
      </c>
      <c r="C6" s="26">
        <f t="shared" ref="C6:C13" si="0">D6+E6</f>
        <v>752.64</v>
      </c>
      <c r="D6" s="16">
        <v>142.32</v>
      </c>
      <c r="E6" s="16">
        <v>610.32</v>
      </c>
    </row>
    <row r="7" customHeight="1" spans="1:5">
      <c r="A7" s="9"/>
      <c r="B7" s="14"/>
      <c r="C7" s="26">
        <f t="shared" si="0"/>
        <v>0</v>
      </c>
      <c r="D7" s="16"/>
      <c r="E7" s="16"/>
    </row>
    <row r="8" customHeight="1" spans="1:5">
      <c r="A8" s="17"/>
      <c r="B8" s="17"/>
      <c r="C8" s="26">
        <f t="shared" si="0"/>
        <v>0</v>
      </c>
      <c r="D8" s="16"/>
      <c r="E8" s="16"/>
    </row>
    <row r="9" customHeight="1" spans="1:5">
      <c r="A9" s="16"/>
      <c r="B9" s="16"/>
      <c r="C9" s="26">
        <f t="shared" si="0"/>
        <v>0</v>
      </c>
      <c r="D9" s="16"/>
      <c r="E9" s="16"/>
    </row>
    <row r="10" customHeight="1" spans="1:5">
      <c r="A10" s="16"/>
      <c r="B10" s="16"/>
      <c r="C10" s="26">
        <f t="shared" si="0"/>
        <v>0</v>
      </c>
      <c r="D10" s="16"/>
      <c r="E10" s="16"/>
    </row>
    <row r="11" customHeight="1" spans="1:5">
      <c r="A11" s="16"/>
      <c r="B11" s="16"/>
      <c r="C11" s="26">
        <f t="shared" si="0"/>
        <v>0</v>
      </c>
      <c r="D11" s="16"/>
      <c r="E11" s="16"/>
    </row>
    <row r="12" customHeight="1" spans="1:5">
      <c r="A12" s="16"/>
      <c r="B12" s="16"/>
      <c r="C12" s="26">
        <f t="shared" si="0"/>
        <v>0</v>
      </c>
      <c r="D12" s="16"/>
      <c r="E12" s="16"/>
    </row>
    <row r="13" customHeight="1" spans="1:5">
      <c r="A13" s="16"/>
      <c r="B13" s="16"/>
      <c r="C13" s="26">
        <f t="shared" si="0"/>
        <v>0</v>
      </c>
      <c r="D13" s="16"/>
      <c r="E13" s="16"/>
    </row>
    <row r="14" ht="29.25" customHeight="1" spans="1:5">
      <c r="A14" s="18" t="s">
        <v>97</v>
      </c>
      <c r="B14" s="18"/>
      <c r="C14" s="18"/>
      <c r="D14" s="18"/>
      <c r="E14" s="18"/>
    </row>
    <row r="15" ht="20.1" customHeight="1" spans="1:5">
      <c r="A15" s="19"/>
      <c r="B15" s="19"/>
      <c r="C15" s="19"/>
      <c r="D15" s="19"/>
      <c r="E15" s="19"/>
    </row>
  </sheetData>
  <mergeCells count="3">
    <mergeCell ref="A2:E2"/>
    <mergeCell ref="A14:E14"/>
    <mergeCell ref="A15:E15"/>
  </mergeCells>
  <printOptions horizontalCentered="1"/>
  <pageMargins left="0.354166666666667" right="0.354166666666667" top="0.984027777777778" bottom="0.984027777777778" header="0.511805555555556" footer="0.511805555555556"/>
  <pageSetup paperSize="9" firstPageNumber="20" orientation="landscape" useFirstPageNumber="1"/>
  <headerFooter alignWithMargins="0">
    <oddFooter>&amp;C－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37"/>
  <sheetViews>
    <sheetView workbookViewId="0">
      <selection activeCell="B21" sqref="B21"/>
    </sheetView>
  </sheetViews>
  <sheetFormatPr defaultColWidth="6.875" defaultRowHeight="23.25" customHeight="1" outlineLevelCol="6"/>
  <cols>
    <col min="1" max="1" width="13" style="2" customWidth="1"/>
    <col min="2" max="2" width="22.125" style="2" customWidth="1"/>
    <col min="3" max="5" width="15" style="2" customWidth="1"/>
    <col min="6" max="254" width="6.875" style="2" customWidth="1"/>
    <col min="255" max="16384" width="6.875" style="2"/>
  </cols>
  <sheetData>
    <row r="1" customFormat="1" customHeight="1" spans="1:1">
      <c r="A1" s="3" t="s">
        <v>98</v>
      </c>
    </row>
    <row r="2" ht="30" customHeight="1" spans="1:5">
      <c r="A2" s="4" t="s">
        <v>99</v>
      </c>
      <c r="B2" s="4"/>
      <c r="C2" s="4"/>
      <c r="D2" s="4"/>
      <c r="E2" s="4"/>
    </row>
    <row r="3" customHeight="1" spans="1:5">
      <c r="A3" s="5" t="s">
        <v>34</v>
      </c>
      <c r="E3" s="20" t="s">
        <v>2</v>
      </c>
    </row>
    <row r="4" s="1" customFormat="1" ht="33" customHeight="1" spans="1:5">
      <c r="A4" s="8" t="s">
        <v>100</v>
      </c>
      <c r="B4" s="8" t="s">
        <v>101</v>
      </c>
      <c r="C4" s="8" t="s">
        <v>7</v>
      </c>
      <c r="D4" s="8" t="s">
        <v>102</v>
      </c>
      <c r="E4" s="8" t="s">
        <v>103</v>
      </c>
    </row>
    <row r="5" s="1" customFormat="1" customHeight="1" spans="1:5">
      <c r="A5" s="8"/>
      <c r="B5" s="8" t="s">
        <v>7</v>
      </c>
      <c r="C5" s="8">
        <f>D5+E5</f>
        <v>142.32</v>
      </c>
      <c r="D5" s="8">
        <f>D6+D27</f>
        <v>109.82</v>
      </c>
      <c r="E5" s="21">
        <f>SUM(E6:E35)</f>
        <v>32.5</v>
      </c>
    </row>
    <row r="6" s="1" customFormat="1" customHeight="1" spans="1:5">
      <c r="A6" s="22" t="s">
        <v>104</v>
      </c>
      <c r="B6" s="23" t="s">
        <v>105</v>
      </c>
      <c r="C6" s="8">
        <f>D6+E6</f>
        <v>100.21</v>
      </c>
      <c r="D6" s="8">
        <f>D7+D8+D9+D10+D11</f>
        <v>100.21</v>
      </c>
      <c r="E6" s="13"/>
    </row>
    <row r="7" s="1" customFormat="1" customHeight="1" spans="1:5">
      <c r="A7" s="22" t="s">
        <v>106</v>
      </c>
      <c r="B7" s="23" t="s">
        <v>107</v>
      </c>
      <c r="C7" s="8">
        <f t="shared" ref="C7:C36" si="0">D7+E7</f>
        <v>32.64</v>
      </c>
      <c r="D7" s="8">
        <v>32.64</v>
      </c>
      <c r="E7" s="13"/>
    </row>
    <row r="8" s="1" customFormat="1" customHeight="1" spans="1:5">
      <c r="A8" s="22" t="s">
        <v>108</v>
      </c>
      <c r="B8" s="23" t="s">
        <v>109</v>
      </c>
      <c r="C8" s="8">
        <f t="shared" si="0"/>
        <v>27.96</v>
      </c>
      <c r="D8" s="8">
        <v>27.96</v>
      </c>
      <c r="E8" s="13"/>
    </row>
    <row r="9" s="1" customFormat="1" customHeight="1" spans="1:5">
      <c r="A9" s="22" t="s">
        <v>110</v>
      </c>
      <c r="B9" s="23" t="s">
        <v>111</v>
      </c>
      <c r="C9" s="8">
        <v>2.72</v>
      </c>
      <c r="D9" s="8">
        <v>2.72</v>
      </c>
      <c r="E9" s="13"/>
    </row>
    <row r="10" s="1" customFormat="1" customHeight="1" spans="1:5">
      <c r="A10" s="22" t="s">
        <v>112</v>
      </c>
      <c r="B10" s="23" t="s">
        <v>113</v>
      </c>
      <c r="C10" s="8">
        <v>17.39</v>
      </c>
      <c r="D10" s="8">
        <v>17.39</v>
      </c>
      <c r="E10" s="13"/>
    </row>
    <row r="11" s="1" customFormat="1" customHeight="1" spans="1:5">
      <c r="A11" s="22" t="s">
        <v>114</v>
      </c>
      <c r="B11" s="23" t="s">
        <v>115</v>
      </c>
      <c r="C11" s="8">
        <v>19.5</v>
      </c>
      <c r="D11" s="8">
        <v>19.5</v>
      </c>
      <c r="E11" s="13"/>
    </row>
    <row r="12" s="1" customFormat="1" customHeight="1" spans="1:5">
      <c r="A12" s="23" t="s">
        <v>116</v>
      </c>
      <c r="B12" s="23" t="s">
        <v>116</v>
      </c>
      <c r="C12" s="8">
        <f t="shared" si="0"/>
        <v>0</v>
      </c>
      <c r="D12" s="23"/>
      <c r="E12" s="13"/>
    </row>
    <row r="13" s="1" customFormat="1" customHeight="1" spans="1:5">
      <c r="A13" s="22" t="s">
        <v>117</v>
      </c>
      <c r="B13" s="15" t="s">
        <v>118</v>
      </c>
      <c r="C13" s="8">
        <v>0</v>
      </c>
      <c r="D13" s="15"/>
      <c r="E13" s="24">
        <v>0</v>
      </c>
    </row>
    <row r="14" s="1" customFormat="1" customHeight="1" spans="1:5">
      <c r="A14" s="15">
        <v>30201</v>
      </c>
      <c r="B14" s="15" t="s">
        <v>41</v>
      </c>
      <c r="C14" s="8">
        <f>D14+E14</f>
        <v>11.65</v>
      </c>
      <c r="D14" s="15"/>
      <c r="E14" s="24">
        <f>1.25+10.4</f>
        <v>11.65</v>
      </c>
    </row>
    <row r="15" s="1" customFormat="1" customHeight="1" spans="1:5">
      <c r="A15" s="15">
        <v>30211</v>
      </c>
      <c r="B15" s="15" t="s">
        <v>42</v>
      </c>
      <c r="C15" s="8">
        <v>2.79</v>
      </c>
      <c r="D15" s="15"/>
      <c r="E15" s="24">
        <v>2.79</v>
      </c>
    </row>
    <row r="16" s="1" customFormat="1" customHeight="1" spans="1:5">
      <c r="A16" s="15">
        <v>30215</v>
      </c>
      <c r="B16" s="15" t="s">
        <v>43</v>
      </c>
      <c r="C16" s="8">
        <v>2.6</v>
      </c>
      <c r="D16" s="15"/>
      <c r="E16" s="24">
        <v>2.6</v>
      </c>
    </row>
    <row r="17" s="1" customFormat="1" customHeight="1" spans="1:5">
      <c r="A17" s="15">
        <v>30217</v>
      </c>
      <c r="B17" s="15" t="s">
        <v>44</v>
      </c>
      <c r="C17" s="8">
        <v>7</v>
      </c>
      <c r="D17" s="15"/>
      <c r="E17" s="24">
        <v>7</v>
      </c>
    </row>
    <row r="18" s="1" customFormat="1" customHeight="1" spans="1:5">
      <c r="A18" s="15">
        <v>30226</v>
      </c>
      <c r="B18" s="15" t="s">
        <v>45</v>
      </c>
      <c r="C18" s="8">
        <v>1.5</v>
      </c>
      <c r="D18" s="15"/>
      <c r="E18" s="24">
        <v>1.5</v>
      </c>
    </row>
    <row r="19" s="1" customFormat="1" customHeight="1" spans="1:5">
      <c r="A19" s="15">
        <v>30228</v>
      </c>
      <c r="B19" s="15" t="s">
        <v>119</v>
      </c>
      <c r="C19" s="8">
        <v>0.73</v>
      </c>
      <c r="D19" s="15"/>
      <c r="E19" s="24">
        <v>0.73</v>
      </c>
    </row>
    <row r="20" s="1" customFormat="1" customHeight="1" spans="1:5">
      <c r="A20" s="15">
        <v>30229</v>
      </c>
      <c r="B20" s="15" t="s">
        <v>120</v>
      </c>
      <c r="C20" s="8">
        <v>1.52</v>
      </c>
      <c r="D20" s="15"/>
      <c r="E20" s="24">
        <v>1.52</v>
      </c>
    </row>
    <row r="21" s="1" customFormat="1" customHeight="1" spans="1:5">
      <c r="A21" s="15">
        <v>30231</v>
      </c>
      <c r="B21" s="15" t="s">
        <v>121</v>
      </c>
      <c r="C21" s="8">
        <v>3.5</v>
      </c>
      <c r="D21" s="15"/>
      <c r="E21" s="24">
        <v>3.5</v>
      </c>
    </row>
    <row r="22" s="1" customFormat="1" customHeight="1" spans="1:5">
      <c r="A22" s="1">
        <v>30299</v>
      </c>
      <c r="B22" s="25" t="s">
        <v>122</v>
      </c>
      <c r="C22" s="1">
        <v>1.21</v>
      </c>
      <c r="E22" s="1">
        <v>1.21</v>
      </c>
    </row>
    <row r="23" s="1" customFormat="1" customHeight="1" spans="1:5">
      <c r="A23" s="23" t="s">
        <v>116</v>
      </c>
      <c r="B23" s="23" t="s">
        <v>116</v>
      </c>
      <c r="C23" s="8">
        <f t="shared" si="0"/>
        <v>0</v>
      </c>
      <c r="D23" s="23"/>
      <c r="E23" s="26"/>
    </row>
    <row r="24" s="1" customFormat="1" customHeight="1" spans="1:5">
      <c r="A24" s="22" t="s">
        <v>123</v>
      </c>
      <c r="B24" s="23" t="s">
        <v>124</v>
      </c>
      <c r="C24" s="8">
        <f>C25+C26+C27</f>
        <v>9.61</v>
      </c>
      <c r="D24" s="23">
        <f>D25+D26+D27</f>
        <v>9.61</v>
      </c>
      <c r="E24" s="26"/>
    </row>
    <row r="25" s="1" customFormat="1" customHeight="1" spans="1:5">
      <c r="A25" s="22" t="s">
        <v>125</v>
      </c>
      <c r="B25" s="23" t="s">
        <v>126</v>
      </c>
      <c r="C25" s="8">
        <f t="shared" si="0"/>
        <v>0</v>
      </c>
      <c r="D25" s="23"/>
      <c r="E25" s="26"/>
    </row>
    <row r="26" s="1" customFormat="1" customHeight="1" spans="1:5">
      <c r="A26" s="22" t="s">
        <v>127</v>
      </c>
      <c r="B26" s="23" t="s">
        <v>128</v>
      </c>
      <c r="C26" s="8">
        <f t="shared" si="0"/>
        <v>0</v>
      </c>
      <c r="D26" s="23"/>
      <c r="E26" s="26"/>
    </row>
    <row r="27" s="1" customFormat="1" customHeight="1" spans="1:5">
      <c r="A27" s="22" t="s">
        <v>129</v>
      </c>
      <c r="B27" s="23" t="s">
        <v>130</v>
      </c>
      <c r="C27" s="8">
        <v>9.61</v>
      </c>
      <c r="D27" s="8">
        <v>9.61</v>
      </c>
      <c r="E27" s="26"/>
    </row>
    <row r="28" s="1" customFormat="1" customHeight="1" spans="1:5">
      <c r="A28" s="23" t="s">
        <v>116</v>
      </c>
      <c r="B28" s="23" t="s">
        <v>116</v>
      </c>
      <c r="C28" s="8">
        <f t="shared" si="0"/>
        <v>0</v>
      </c>
      <c r="D28" s="23"/>
      <c r="E28" s="26"/>
    </row>
    <row r="29" s="1" customFormat="1" customHeight="1" spans="1:5">
      <c r="A29" s="22" t="s">
        <v>131</v>
      </c>
      <c r="B29" s="23" t="s">
        <v>132</v>
      </c>
      <c r="C29" s="8">
        <f t="shared" si="0"/>
        <v>0</v>
      </c>
      <c r="D29" s="23"/>
      <c r="E29" s="26"/>
    </row>
    <row r="30" s="1" customFormat="1" customHeight="1" spans="1:5">
      <c r="A30" s="22" t="s">
        <v>133</v>
      </c>
      <c r="B30" s="23" t="s">
        <v>134</v>
      </c>
      <c r="C30" s="8">
        <f t="shared" si="0"/>
        <v>0</v>
      </c>
      <c r="D30" s="23"/>
      <c r="E30" s="26"/>
    </row>
    <row r="31" s="1" customFormat="1" customHeight="1" spans="1:5">
      <c r="A31" s="22" t="s">
        <v>135</v>
      </c>
      <c r="B31" s="23" t="s">
        <v>136</v>
      </c>
      <c r="C31" s="8">
        <f t="shared" si="0"/>
        <v>0</v>
      </c>
      <c r="D31" s="23"/>
      <c r="E31" s="26"/>
    </row>
    <row r="32" s="1" customFormat="1" customHeight="1" spans="1:5">
      <c r="A32" s="23" t="s">
        <v>116</v>
      </c>
      <c r="B32" s="23" t="s">
        <v>116</v>
      </c>
      <c r="C32" s="8">
        <f t="shared" si="0"/>
        <v>0</v>
      </c>
      <c r="D32" s="23"/>
      <c r="E32" s="26"/>
    </row>
    <row r="33" s="1" customFormat="1" customHeight="1" spans="1:5">
      <c r="A33" s="27"/>
      <c r="B33" s="27"/>
      <c r="C33" s="8">
        <f t="shared" si="0"/>
        <v>0</v>
      </c>
      <c r="D33" s="27"/>
      <c r="E33" s="26"/>
    </row>
    <row r="34" s="1" customFormat="1" customHeight="1" spans="1:5">
      <c r="A34" s="26"/>
      <c r="B34" s="26"/>
      <c r="C34" s="8">
        <f t="shared" si="0"/>
        <v>0</v>
      </c>
      <c r="D34" s="26"/>
      <c r="E34" s="26"/>
    </row>
    <row r="35" s="1" customFormat="1" customHeight="1" spans="1:5">
      <c r="A35" s="26"/>
      <c r="B35" s="26"/>
      <c r="C35" s="8">
        <f t="shared" si="0"/>
        <v>0</v>
      </c>
      <c r="D35" s="26"/>
      <c r="E35" s="26"/>
    </row>
    <row r="36" customHeight="1" spans="1:5">
      <c r="A36" s="28" t="s">
        <v>137</v>
      </c>
      <c r="B36" s="29"/>
      <c r="C36" s="30">
        <f t="shared" si="0"/>
        <v>0</v>
      </c>
      <c r="D36" s="29"/>
      <c r="E36" s="29"/>
    </row>
    <row r="37" ht="52.5" customHeight="1" spans="1:7">
      <c r="A37" s="18" t="s">
        <v>138</v>
      </c>
      <c r="B37" s="18"/>
      <c r="C37" s="18"/>
      <c r="D37" s="18"/>
      <c r="E37" s="18"/>
      <c r="F37" s="31"/>
      <c r="G37" s="31"/>
    </row>
  </sheetData>
  <mergeCells count="2">
    <mergeCell ref="A2:E2"/>
    <mergeCell ref="A37:E37"/>
  </mergeCells>
  <printOptions horizontalCentered="1"/>
  <pageMargins left="0.354166666666667" right="0.354166666666667" top="0.984027777777778" bottom="0.984027777777778" header="0.511805555555556" footer="0.511805555555556"/>
  <pageSetup paperSize="9" firstPageNumber="21" orientation="portrait" useFirstPageNumber="1"/>
  <headerFooter alignWithMargins="0">
    <oddFooter>&amp;C－ &amp;P －</oddFooter>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10</vt:i4>
      </vt:variant>
    </vt:vector>
  </HeadingPairs>
  <TitlesOfParts>
    <vt:vector size="10" baseType="lpstr">
      <vt:lpstr>收支总表（批复表）</vt:lpstr>
      <vt:lpstr>收入总表</vt:lpstr>
      <vt:lpstr>支出总表</vt:lpstr>
      <vt:lpstr>专项业务经费（批复表）</vt:lpstr>
      <vt:lpstr>项目表（批复表）</vt:lpstr>
      <vt:lpstr>财政拨款收支总表</vt:lpstr>
      <vt:lpstr>财政拨款支出表</vt:lpstr>
      <vt:lpstr>公共预算支出表</vt:lpstr>
      <vt:lpstr>公共预算基本支出表</vt:lpstr>
      <vt:lpstr>基金支出表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王建辉</dc:creator>
  <cp:lastModifiedBy>Administrator</cp:lastModifiedBy>
  <dcterms:created xsi:type="dcterms:W3CDTF">2015-04-15T03:34:00Z</dcterms:created>
  <cp:lastPrinted>2017-03-03T06:54:00Z</cp:lastPrinted>
  <dcterms:modified xsi:type="dcterms:W3CDTF">2017-03-06T00:41:52Z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2052-10.1.0.6206</vt:lpwstr>
  </property>
</Properties>
</file>