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activeTab="9"/>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8" r:id="rId8"/>
    <sheet name="Sheet9" sheetId="9" r:id="rId9"/>
    <sheet name="Sheet10" sheetId="10" r:id="rId10"/>
  </sheets>
  <calcPr calcId="144525"/>
</workbook>
</file>

<file path=xl/sharedStrings.xml><?xml version="1.0" encoding="utf-8"?>
<sst xmlns="http://schemas.openxmlformats.org/spreadsheetml/2006/main" count="316" uniqueCount="189">
  <si>
    <t>收入支出决算总表</t>
  </si>
  <si>
    <t>部门：常德市文化体育广电新闻出版局</t>
  </si>
  <si>
    <t>单位：万元</t>
  </si>
  <si>
    <t>收入</t>
  </si>
  <si>
    <t>支出</t>
  </si>
  <si>
    <t>项    目</t>
  </si>
  <si>
    <t>行次</t>
  </si>
  <si>
    <t>决算数</t>
  </si>
  <si>
    <t>栏    次</t>
  </si>
  <si>
    <t>一、财政拨款收入</t>
  </si>
  <si>
    <t>一、一般公共服务支出</t>
  </si>
  <si>
    <t>二、上级补助收入</t>
  </si>
  <si>
    <t>二、外交支出</t>
  </si>
  <si>
    <t>三、事业收入</t>
  </si>
  <si>
    <t>三、国防支出</t>
  </si>
  <si>
    <t>四、经营收入</t>
  </si>
  <si>
    <t>四、公共安全支出</t>
  </si>
  <si>
    <t>五、附属单位上缴收入</t>
  </si>
  <si>
    <t>五、教育支出</t>
  </si>
  <si>
    <t>六、其他收入</t>
  </si>
  <si>
    <t>六、科学技术支出</t>
  </si>
  <si>
    <t>七、文化体育与传媒支出</t>
  </si>
  <si>
    <t>八、社会保障与就业支出</t>
  </si>
  <si>
    <t>十九、住房保障支出</t>
  </si>
  <si>
    <t>二十一、其他支出</t>
  </si>
  <si>
    <t>本年收入合计</t>
  </si>
  <si>
    <t>本年支出合计</t>
  </si>
  <si>
    <t xml:space="preserve">     用事业基金弥补收支差额</t>
  </si>
  <si>
    <t xml:space="preserve">       结余分配</t>
  </si>
  <si>
    <t xml:space="preserve">     年初结转和结余</t>
  </si>
  <si>
    <t xml:space="preserve">       年末结转和结余</t>
  </si>
  <si>
    <t>合计</t>
  </si>
  <si>
    <t>注：本表反映部门本年度的总收支和年末结转结余情况。</t>
  </si>
  <si>
    <t>收入决算表</t>
  </si>
  <si>
    <t>部门：</t>
  </si>
  <si>
    <t>常德市文化体育广电新闻出版局</t>
  </si>
  <si>
    <t>财政拨款收入</t>
  </si>
  <si>
    <t>上级补助收入</t>
  </si>
  <si>
    <t>事业收入</t>
  </si>
  <si>
    <t>经营收入</t>
  </si>
  <si>
    <t>附属单位上缴收入</t>
  </si>
  <si>
    <t>其他收入</t>
  </si>
  <si>
    <t>功能分类</t>
  </si>
  <si>
    <t>科目名称</t>
  </si>
  <si>
    <t>科目编码</t>
  </si>
  <si>
    <t>栏次</t>
  </si>
  <si>
    <t xml:space="preserve">  信访事务</t>
  </si>
  <si>
    <t xml:space="preserve">  招商引资</t>
  </si>
  <si>
    <t>其他组织事务</t>
  </si>
  <si>
    <t xml:space="preserve">  行政运行</t>
  </si>
  <si>
    <t xml:space="preserve">  一般行政管理事务</t>
  </si>
  <si>
    <t xml:space="preserve">  文化活动</t>
  </si>
  <si>
    <t xml:space="preserve">  群众文化</t>
  </si>
  <si>
    <t xml:space="preserve">  其他文化支出</t>
  </si>
  <si>
    <t xml:space="preserve">  体育竞赛</t>
  </si>
  <si>
    <t xml:space="preserve">  群众体育</t>
  </si>
  <si>
    <t xml:space="preserve">  其他体育支出</t>
  </si>
  <si>
    <t xml:space="preserve">  其他新闻出版广播影视支出</t>
  </si>
  <si>
    <t xml:space="preserve">  其他文化体育与传媒支出</t>
  </si>
  <si>
    <t xml:space="preserve">  归口管理的行政单位离退休</t>
  </si>
  <si>
    <t xml:space="preserve">  事业单位离退休</t>
  </si>
  <si>
    <t xml:space="preserve">  机关事业单位基本养老保险缴费支出</t>
  </si>
  <si>
    <t xml:space="preserve">  其他行政事业单位离退休支出</t>
  </si>
  <si>
    <t xml:space="preserve">  住房公积金</t>
  </si>
  <si>
    <t xml:space="preserve">  体育彩票销售机构的业务费支出</t>
  </si>
  <si>
    <t xml:space="preserve">  用于体育事业的彩票公益金支出</t>
  </si>
  <si>
    <t xml:space="preserve">  其他支出</t>
  </si>
  <si>
    <t>注：本表反映部门本年度取得的各项收入情况。</t>
  </si>
  <si>
    <t>支出决算表</t>
  </si>
  <si>
    <t>基本支出</t>
  </si>
  <si>
    <t>项目支出</t>
  </si>
  <si>
    <t>上缴上级支出</t>
  </si>
  <si>
    <t>经营支出</t>
  </si>
  <si>
    <t>对附属单位补助支出</t>
  </si>
  <si>
    <t>注：本表需细化到支出功能分类的项级科目。</t>
  </si>
  <si>
    <t>财政拨款收入支出决算总表</t>
  </si>
  <si>
    <t>金额</t>
  </si>
  <si>
    <t>一般公共预算财政拨款</t>
  </si>
  <si>
    <t>政府性基金预算</t>
  </si>
  <si>
    <t>财政拨款</t>
  </si>
  <si>
    <t>一、一般公共预算财政拨款</t>
  </si>
  <si>
    <t>二、政府性基金预算财政拨款</t>
  </si>
  <si>
    <t>八、社会保障和就业支出</t>
  </si>
  <si>
    <t>九、住房保障支出</t>
  </si>
  <si>
    <t>十、其他支出</t>
  </si>
  <si>
    <t>年初财政拨款结转和结余</t>
  </si>
  <si>
    <t>年末结转和结余</t>
  </si>
  <si>
    <t xml:space="preserve">      一般公共预算财政拨款</t>
  </si>
  <si>
    <t xml:space="preserve">        政府性基金预算财政拨款</t>
  </si>
  <si>
    <t>注：本表反映部门本年度一般公共预算财政拨款和政府性基金预算财政拨款的总收支和年末结转结余情况。</t>
  </si>
  <si>
    <t>一般公共预算财政拨款支出决算表</t>
  </si>
  <si>
    <t xml:space="preserve">基本支出  </t>
  </si>
  <si>
    <t xml:space="preserve">  其他组织事务支出</t>
  </si>
  <si>
    <t xml:space="preserve">       一般公共预算财政拨款基本支出决算表（按功能分类）</t>
  </si>
  <si>
    <t>人员经费</t>
  </si>
  <si>
    <t>公用经费</t>
  </si>
  <si>
    <t>一般公共预算财政拨款基本支出决算表（按经济分类）</t>
  </si>
  <si>
    <r>
      <rPr>
        <sz val="12"/>
        <color rgb="FF000000"/>
        <rFont val="宋体"/>
        <charset val="134"/>
      </rPr>
      <t xml:space="preserve">项 </t>
    </r>
    <r>
      <rPr>
        <sz val="11"/>
        <color rgb="FF000000"/>
        <rFont val="宋体"/>
        <charset val="134"/>
      </rPr>
      <t xml:space="preserve">   </t>
    </r>
    <r>
      <rPr>
        <sz val="12"/>
        <color rgb="FF000000"/>
        <rFont val="宋体"/>
        <charset val="134"/>
      </rPr>
      <t>目</t>
    </r>
  </si>
  <si>
    <t>一、工资福利支出</t>
  </si>
  <si>
    <t>基本工资</t>
  </si>
  <si>
    <t>津贴补贴</t>
  </si>
  <si>
    <t>奖金</t>
  </si>
  <si>
    <t>绩效工资</t>
  </si>
  <si>
    <t>机关事业单位基本养老保险费</t>
  </si>
  <si>
    <t>其他社会保障缴费</t>
  </si>
  <si>
    <t>住房公积金</t>
  </si>
  <si>
    <t>其他工资福利支出</t>
  </si>
  <si>
    <t>二、商品和服务支出</t>
  </si>
  <si>
    <t>办公费</t>
  </si>
  <si>
    <t>印刷费</t>
  </si>
  <si>
    <t>水费</t>
  </si>
  <si>
    <t>电费</t>
  </si>
  <si>
    <t>邮电费</t>
  </si>
  <si>
    <t>取暖费</t>
  </si>
  <si>
    <t>物业管理费</t>
  </si>
  <si>
    <t>差旅费</t>
  </si>
  <si>
    <t>因公出国（境）费用</t>
  </si>
  <si>
    <t>维修（护）费</t>
  </si>
  <si>
    <t>租赁费</t>
  </si>
  <si>
    <t>会议费</t>
  </si>
  <si>
    <t>培训费</t>
  </si>
  <si>
    <t>公务接待费</t>
  </si>
  <si>
    <t>专用材料费</t>
  </si>
  <si>
    <t>劳务费</t>
  </si>
  <si>
    <t>委托业务费</t>
  </si>
  <si>
    <t>工会经费</t>
  </si>
  <si>
    <t>福利费</t>
  </si>
  <si>
    <t>公务用车运行维护费</t>
  </si>
  <si>
    <t>其他商品和服务支出</t>
  </si>
  <si>
    <t>三、对个人和家庭的补助</t>
  </si>
  <si>
    <t>离休费</t>
  </si>
  <si>
    <t>退休费</t>
  </si>
  <si>
    <t>生活补助</t>
  </si>
  <si>
    <t>奖励金</t>
  </si>
  <si>
    <t>其他对个人和家庭的补助</t>
  </si>
  <si>
    <t>四、其他资本性支出</t>
  </si>
  <si>
    <t>办公设备购置</t>
  </si>
  <si>
    <t>专用设备购置</t>
  </si>
  <si>
    <t>其他资本性支出</t>
  </si>
  <si>
    <t>五、对企事业单位的补贴</t>
  </si>
  <si>
    <t>企业政策性补贴</t>
  </si>
  <si>
    <t>事业单位补贴</t>
  </si>
  <si>
    <t>其他对企事业单位的补贴</t>
  </si>
  <si>
    <t>六、债务利息支出</t>
  </si>
  <si>
    <t>国内债务付息</t>
  </si>
  <si>
    <t>国外债务付息</t>
  </si>
  <si>
    <t>七、其他支出</t>
  </si>
  <si>
    <t>赠与</t>
  </si>
  <si>
    <t>注：本表需细化到支出经济分类款级科目。</t>
  </si>
  <si>
    <t>政府性基金预算财政拨款收入支出决算表</t>
  </si>
  <si>
    <t>年初结转和结余</t>
  </si>
  <si>
    <t>本年收入</t>
  </si>
  <si>
    <t>本年支出</t>
  </si>
  <si>
    <t>功能分类科目编码</t>
  </si>
  <si>
    <t>小计</t>
  </si>
  <si>
    <t>体育彩票销售机构的业务费支出</t>
  </si>
  <si>
    <t>用于体育事业的彩票公益金支出</t>
  </si>
  <si>
    <t>注：本表反映部门本年度政府性基金预算财政拨款收入支出及结转和结余情况，需细化到支出功能分类的项级科目。</t>
  </si>
  <si>
    <t>一般公共预算财政拨款“三公”经费支出决算表</t>
  </si>
  <si>
    <t>部门名称：常德市文化体育广电新闻出版局</t>
  </si>
  <si>
    <t>金额单位：万元</t>
  </si>
  <si>
    <t>项目</t>
  </si>
  <si>
    <t>一、支出合计</t>
  </si>
  <si>
    <t>1.因公出国（境）费</t>
  </si>
  <si>
    <t>2.公务用车购置及运行维护费</t>
  </si>
  <si>
    <t>（1）公务用车购置费</t>
  </si>
  <si>
    <t>（2）公务用车运行维护费</t>
  </si>
  <si>
    <t>3.公务接待费</t>
  </si>
  <si>
    <t>二、相关统计数</t>
  </si>
  <si>
    <t>1.因公出国（境）团组数（个）</t>
  </si>
  <si>
    <t>2.因公出国（境）人数（人）</t>
  </si>
  <si>
    <t>3.公务用车购置数（辆）</t>
  </si>
  <si>
    <t>4.公务用车保有量（辆）</t>
  </si>
  <si>
    <t>5.公务接待批次（批）</t>
  </si>
  <si>
    <t>6.公务接待人数（人）</t>
  </si>
  <si>
    <t>说明:1.本表公开内容为列市级支出的“三公”经费当年安排数和上年结转数；</t>
  </si>
  <si>
    <t xml:space="preserve">     2.一般公共预算拨款支出包括经费拨款和纳入一般公共预算管理的非税收入拨款形成的支出；</t>
  </si>
  <si>
    <t xml:space="preserve">     3.注明因公出国（境）团组数和人数；当年公务用车购置数和保有量；  </t>
  </si>
  <si>
    <t xml:space="preserve">     4.注明公务接待批次和人数。</t>
  </si>
  <si>
    <t>2018年重大专项资金分配使用情况表</t>
  </si>
  <si>
    <t>单位名称：常德市文化体育广电新闻出版局</t>
  </si>
  <si>
    <t>序号</t>
  </si>
  <si>
    <t>指标文号（单号）</t>
  </si>
  <si>
    <t>资金分配使用情况</t>
  </si>
  <si>
    <t>备注</t>
  </si>
  <si>
    <t>一</t>
  </si>
  <si>
    <t>事业发展专项</t>
  </si>
  <si>
    <t>2018［常财教］0004－009、2018[常财教]0004-011、2018[常财教]0004-014号</t>
  </si>
  <si>
    <t>2017年11-12月、2018年度体彩优秀网点佣金补贴共400万</t>
  </si>
</sst>
</file>

<file path=xl/styles.xml><?xml version="1.0" encoding="utf-8"?>
<styleSheet xmlns="http://schemas.openxmlformats.org/spreadsheetml/2006/main">
  <numFmts count="7">
    <numFmt numFmtId="42" formatCode="_ &quot;￥&quot;* #,##0_ ;_ &quot;￥&quot;* \-#,##0_ ;_ &quot;￥&quot;* &quot;-&quot;_ ;_ @_ "/>
    <numFmt numFmtId="44" formatCode="_ &quot;￥&quot;* #,##0.00_ ;_ &quot;￥&quot;* \-#,##0.00_ ;_ &quot;￥&quot;* &quot;-&quot;??_ ;_ @_ "/>
    <numFmt numFmtId="43" formatCode="_ * #,##0.00_ ;_ * \-#,##0.00_ ;_ * &quot;-&quot;??_ ;_ @_ "/>
    <numFmt numFmtId="176" formatCode="0.00_ "/>
    <numFmt numFmtId="177" formatCode="0.00_);[Red]\(0.00\)"/>
    <numFmt numFmtId="41" formatCode="_ * #,##0_ ;_ * \-#,##0_ ;_ * &quot;-&quot;_ ;_ @_ "/>
    <numFmt numFmtId="178" formatCode="#,##0.00_ "/>
  </numFmts>
  <fonts count="38">
    <font>
      <sz val="11"/>
      <color theme="1"/>
      <name val="宋体"/>
      <charset val="134"/>
      <scheme val="minor"/>
    </font>
    <font>
      <b/>
      <sz val="20"/>
      <color theme="1"/>
      <name val="方正小标宋_GBK"/>
      <charset val="134"/>
    </font>
    <font>
      <sz val="12"/>
      <color theme="1"/>
      <name val="宋体"/>
      <charset val="134"/>
    </font>
    <font>
      <sz val="10"/>
      <color indexed="8"/>
      <name val="宋体"/>
      <charset val="134"/>
    </font>
    <font>
      <sz val="11"/>
      <name val="宋体"/>
      <charset val="134"/>
      <scheme val="minor"/>
    </font>
    <font>
      <b/>
      <sz val="20"/>
      <color rgb="FF000000"/>
      <name val="方正小标宋简体"/>
      <charset val="134"/>
    </font>
    <font>
      <sz val="10"/>
      <color rgb="FF000000"/>
      <name val="仿宋_GB2312"/>
      <charset val="134"/>
    </font>
    <font>
      <sz val="12"/>
      <color rgb="FF000000"/>
      <name val="宋体"/>
      <charset val="134"/>
    </font>
    <font>
      <sz val="12"/>
      <color rgb="FF000000"/>
      <name val="宋体"/>
      <charset val="134"/>
      <scheme val="minor"/>
    </font>
    <font>
      <sz val="12"/>
      <name val="宋体"/>
      <charset val="134"/>
      <scheme val="minor"/>
    </font>
    <font>
      <b/>
      <sz val="20"/>
      <color rgb="FF000000"/>
      <name val="方正小标宋_GBK"/>
      <charset val="134"/>
    </font>
    <font>
      <sz val="10"/>
      <color rgb="FF000000"/>
      <name val="宋体"/>
      <charset val="134"/>
    </font>
    <font>
      <sz val="11"/>
      <color rgb="FF000000"/>
      <name val="宋体"/>
      <charset val="134"/>
    </font>
    <font>
      <sz val="9"/>
      <color rgb="FF000000"/>
      <name val="宋体"/>
      <charset val="134"/>
    </font>
    <font>
      <sz val="12"/>
      <color theme="1"/>
      <name val="宋体"/>
      <charset val="134"/>
      <scheme val="minor"/>
    </font>
    <font>
      <sz val="18"/>
      <color rgb="FF000000"/>
      <name val="方正小标宋简体"/>
      <charset val="134"/>
    </font>
    <font>
      <b/>
      <sz val="11"/>
      <color rgb="FF000000"/>
      <name val="宋体"/>
      <charset val="134"/>
    </font>
    <font>
      <b/>
      <sz val="20"/>
      <color theme="1"/>
      <name val="宋体"/>
      <charset val="134"/>
      <scheme val="major"/>
    </font>
    <font>
      <b/>
      <sz val="12"/>
      <color rgb="FF000000"/>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b/>
      <sz val="13"/>
      <color theme="3"/>
      <name val="宋体"/>
      <charset val="134"/>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sz val="11"/>
      <color rgb="FFFF00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9" fillId="16" borderId="0" applyNumberFormat="0" applyBorder="0" applyAlignment="0" applyProtection="0">
      <alignment vertical="center"/>
    </xf>
    <xf numFmtId="0" fontId="26" fillId="13"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6" borderId="0" applyNumberFormat="0" applyBorder="0" applyAlignment="0" applyProtection="0">
      <alignment vertical="center"/>
    </xf>
    <xf numFmtId="0" fontId="22" fillId="7" borderId="0" applyNumberFormat="0" applyBorder="0" applyAlignment="0" applyProtection="0">
      <alignment vertical="center"/>
    </xf>
    <xf numFmtId="43" fontId="0" fillId="0" borderId="0" applyFont="0" applyFill="0" applyBorder="0" applyAlignment="0" applyProtection="0">
      <alignment vertical="center"/>
    </xf>
    <xf numFmtId="0" fontId="23" fillId="12"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0" fillId="31" borderId="23" applyNumberFormat="0" applyFont="0" applyAlignment="0" applyProtection="0">
      <alignment vertical="center"/>
    </xf>
    <xf numFmtId="0" fontId="23" fillId="30" borderId="0" applyNumberFormat="0" applyBorder="0" applyAlignment="0" applyProtection="0">
      <alignment vertical="center"/>
    </xf>
    <xf numFmtId="0" fontId="21"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5" fillId="0" borderId="17" applyNumberFormat="0" applyFill="0" applyAlignment="0" applyProtection="0">
      <alignment vertical="center"/>
    </xf>
    <xf numFmtId="0" fontId="30" fillId="0" borderId="17" applyNumberFormat="0" applyFill="0" applyAlignment="0" applyProtection="0">
      <alignment vertical="center"/>
    </xf>
    <xf numFmtId="0" fontId="23" fillId="11" borderId="0" applyNumberFormat="0" applyBorder="0" applyAlignment="0" applyProtection="0">
      <alignment vertical="center"/>
    </xf>
    <xf numFmtId="0" fontId="21" fillId="0" borderId="20" applyNumberFormat="0" applyFill="0" applyAlignment="0" applyProtection="0">
      <alignment vertical="center"/>
    </xf>
    <xf numFmtId="0" fontId="23" fillId="10" borderId="0" applyNumberFormat="0" applyBorder="0" applyAlignment="0" applyProtection="0">
      <alignment vertical="center"/>
    </xf>
    <xf numFmtId="0" fontId="29" fillId="21" borderId="19" applyNumberFormat="0" applyAlignment="0" applyProtection="0">
      <alignment vertical="center"/>
    </xf>
    <xf numFmtId="0" fontId="31" fillId="21" borderId="18" applyNumberFormat="0" applyAlignment="0" applyProtection="0">
      <alignment vertical="center"/>
    </xf>
    <xf numFmtId="0" fontId="33" fillId="28" borderId="21" applyNumberFormat="0" applyAlignment="0" applyProtection="0">
      <alignment vertical="center"/>
    </xf>
    <xf numFmtId="0" fontId="19" fillId="15" borderId="0" applyNumberFormat="0" applyBorder="0" applyAlignment="0" applyProtection="0">
      <alignment vertical="center"/>
    </xf>
    <xf numFmtId="0" fontId="23" fillId="20" borderId="0" applyNumberFormat="0" applyBorder="0" applyAlignment="0" applyProtection="0">
      <alignment vertical="center"/>
    </xf>
    <xf numFmtId="0" fontId="35" fillId="0" borderId="22" applyNumberFormat="0" applyFill="0" applyAlignment="0" applyProtection="0">
      <alignment vertical="center"/>
    </xf>
    <xf numFmtId="0" fontId="36" fillId="0" borderId="24" applyNumberFormat="0" applyFill="0" applyAlignment="0" applyProtection="0">
      <alignment vertical="center"/>
    </xf>
    <xf numFmtId="0" fontId="27" fillId="14" borderId="0" applyNumberFormat="0" applyBorder="0" applyAlignment="0" applyProtection="0">
      <alignment vertical="center"/>
    </xf>
    <xf numFmtId="0" fontId="24" fillId="9" borderId="0" applyNumberFormat="0" applyBorder="0" applyAlignment="0" applyProtection="0">
      <alignment vertical="center"/>
    </xf>
    <xf numFmtId="0" fontId="19" fillId="25" borderId="0" applyNumberFormat="0" applyBorder="0" applyAlignment="0" applyProtection="0">
      <alignment vertical="center"/>
    </xf>
    <xf numFmtId="0" fontId="23" fillId="19" borderId="0" applyNumberFormat="0" applyBorder="0" applyAlignment="0" applyProtection="0">
      <alignment vertical="center"/>
    </xf>
    <xf numFmtId="0" fontId="19" fillId="24" borderId="0" applyNumberFormat="0" applyBorder="0" applyAlignment="0" applyProtection="0">
      <alignment vertical="center"/>
    </xf>
    <xf numFmtId="0" fontId="19" fillId="5" borderId="0" applyNumberFormat="0" applyBorder="0" applyAlignment="0" applyProtection="0">
      <alignment vertical="center"/>
    </xf>
    <xf numFmtId="0" fontId="19" fillId="23" borderId="0" applyNumberFormat="0" applyBorder="0" applyAlignment="0" applyProtection="0">
      <alignment vertical="center"/>
    </xf>
    <xf numFmtId="0" fontId="19" fillId="27" borderId="0" applyNumberFormat="0" applyBorder="0" applyAlignment="0" applyProtection="0">
      <alignment vertical="center"/>
    </xf>
    <xf numFmtId="0" fontId="23" fillId="33" borderId="0" applyNumberFormat="0" applyBorder="0" applyAlignment="0" applyProtection="0">
      <alignment vertical="center"/>
    </xf>
    <xf numFmtId="0" fontId="23" fillId="18" borderId="0" applyNumberFormat="0" applyBorder="0" applyAlignment="0" applyProtection="0">
      <alignment vertical="center"/>
    </xf>
    <xf numFmtId="0" fontId="19" fillId="22" borderId="0" applyNumberFormat="0" applyBorder="0" applyAlignment="0" applyProtection="0">
      <alignment vertical="center"/>
    </xf>
    <xf numFmtId="0" fontId="19" fillId="4" borderId="0" applyNumberFormat="0" applyBorder="0" applyAlignment="0" applyProtection="0">
      <alignment vertical="center"/>
    </xf>
    <xf numFmtId="0" fontId="23" fillId="17" borderId="0" applyNumberFormat="0" applyBorder="0" applyAlignment="0" applyProtection="0">
      <alignment vertical="center"/>
    </xf>
    <xf numFmtId="0" fontId="19" fillId="26" borderId="0" applyNumberFormat="0" applyBorder="0" applyAlignment="0" applyProtection="0">
      <alignment vertical="center"/>
    </xf>
    <xf numFmtId="0" fontId="23" fillId="29" borderId="0" applyNumberFormat="0" applyBorder="0" applyAlignment="0" applyProtection="0">
      <alignment vertical="center"/>
    </xf>
    <xf numFmtId="0" fontId="23" fillId="32" borderId="0" applyNumberFormat="0" applyBorder="0" applyAlignment="0" applyProtection="0">
      <alignment vertical="center"/>
    </xf>
    <xf numFmtId="0" fontId="19" fillId="3" borderId="0" applyNumberFormat="0" applyBorder="0" applyAlignment="0" applyProtection="0">
      <alignment vertical="center"/>
    </xf>
    <xf numFmtId="0" fontId="23" fillId="8" borderId="0" applyNumberFormat="0" applyBorder="0" applyAlignment="0" applyProtection="0">
      <alignment vertical="center"/>
    </xf>
  </cellStyleXfs>
  <cellXfs count="93">
    <xf numFmtId="0" fontId="0" fillId="0" borderId="0" xfId="0">
      <alignment vertical="center"/>
    </xf>
    <xf numFmtId="0" fontId="1" fillId="0" borderId="0" xfId="0" applyFont="1" applyAlignment="1">
      <alignment horizontal="center" vertical="center"/>
    </xf>
    <xf numFmtId="0" fontId="2" fillId="0" borderId="0" xfId="0" applyFont="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0" fillId="0" borderId="2" xfId="0" applyBorder="1" applyAlignment="1">
      <alignment horizontal="center" vertical="center"/>
    </xf>
    <xf numFmtId="0" fontId="3" fillId="0" borderId="3" xfId="0" applyFont="1" applyBorder="1" applyAlignment="1">
      <alignment horizontal="left" vertical="center" wrapText="1"/>
    </xf>
    <xf numFmtId="0" fontId="0" fillId="0" borderId="2" xfId="0" applyBorder="1">
      <alignment vertical="center"/>
    </xf>
    <xf numFmtId="0" fontId="0" fillId="0" borderId="1" xfId="0" applyBorder="1">
      <alignment vertical="center"/>
    </xf>
    <xf numFmtId="0" fontId="4" fillId="0" borderId="0" xfId="0" applyFont="1">
      <alignment vertical="center"/>
    </xf>
    <xf numFmtId="0" fontId="5" fillId="0" borderId="0" xfId="0" applyFont="1" applyAlignment="1">
      <alignment horizontal="center" vertical="center" wrapText="1"/>
    </xf>
    <xf numFmtId="0" fontId="6" fillId="0" borderId="0" xfId="0" applyFont="1" applyBorder="1" applyAlignment="1">
      <alignment horizontal="left" vertical="center" wrapText="1"/>
    </xf>
    <xf numFmtId="0" fontId="6" fillId="0" borderId="0" xfId="0" applyFont="1" applyBorder="1" applyAlignment="1">
      <alignment horizontal="right"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8" fillId="2" borderId="1" xfId="0" applyFont="1" applyFill="1" applyBorder="1" applyAlignment="1">
      <alignment horizontal="right" vertical="center" wrapText="1"/>
    </xf>
    <xf numFmtId="0" fontId="9" fillId="2" borderId="1" xfId="0" applyFont="1" applyFill="1" applyBorder="1" applyAlignment="1">
      <alignment horizontal="left" vertical="center" wrapText="1"/>
    </xf>
    <xf numFmtId="0" fontId="9" fillId="2" borderId="1" xfId="0" applyFont="1" applyFill="1" applyBorder="1" applyAlignment="1">
      <alignment horizontal="right" vertical="center" wrapText="1"/>
    </xf>
    <xf numFmtId="0" fontId="8" fillId="0" borderId="0" xfId="0" applyFont="1" applyBorder="1" applyAlignment="1">
      <alignment horizontal="left" wrapText="1"/>
    </xf>
    <xf numFmtId="0" fontId="8" fillId="0" borderId="0" xfId="0" applyFont="1" applyAlignment="1">
      <alignment horizontal="left" wrapText="1"/>
    </xf>
    <xf numFmtId="0" fontId="10" fillId="2" borderId="0" xfId="0" applyFont="1" applyFill="1" applyAlignment="1">
      <alignment horizontal="center" vertical="center" wrapText="1"/>
    </xf>
    <xf numFmtId="0" fontId="11" fillId="2" borderId="4" xfId="0" applyFont="1" applyFill="1" applyBorder="1" applyAlignment="1">
      <alignment horizontal="left" vertical="center" wrapText="1"/>
    </xf>
    <xf numFmtId="0" fontId="11" fillId="2" borderId="0" xfId="0" applyFont="1" applyFill="1" applyBorder="1" applyAlignment="1">
      <alignment horizontal="left" vertical="center" wrapText="1"/>
    </xf>
    <xf numFmtId="0" fontId="11" fillId="2" borderId="0" xfId="0" applyFont="1" applyFill="1" applyBorder="1" applyAlignment="1">
      <alignment horizontal="right"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177" fontId="7"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0" fontId="7" fillId="0" borderId="0" xfId="0" applyFont="1" applyBorder="1" applyAlignment="1">
      <alignment horizontal="left" vertical="center" wrapText="1"/>
    </xf>
    <xf numFmtId="0" fontId="11" fillId="2" borderId="4" xfId="0" applyFont="1" applyFill="1" applyBorder="1" applyAlignment="1">
      <alignment horizontal="center" vertical="center" wrapText="1"/>
    </xf>
    <xf numFmtId="0" fontId="11" fillId="2" borderId="0" xfId="0" applyFont="1" applyFill="1" applyAlignment="1">
      <alignment horizontal="left" vertical="center" wrapText="1"/>
    </xf>
    <xf numFmtId="0" fontId="11" fillId="2" borderId="0" xfId="0" applyFont="1" applyFill="1" applyAlignment="1">
      <alignment horizontal="right"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5" xfId="0" applyFont="1" applyBorder="1" applyAlignment="1">
      <alignment horizontal="center" vertical="center" wrapText="1"/>
    </xf>
    <xf numFmtId="0" fontId="12" fillId="0" borderId="1" xfId="0" applyFont="1" applyBorder="1" applyAlignment="1">
      <alignment horizontal="center" vertical="center" wrapText="1"/>
    </xf>
    <xf numFmtId="176" fontId="12"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176" fontId="13" fillId="0" borderId="1" xfId="0" applyNumberFormat="1" applyFont="1" applyBorder="1" applyAlignment="1">
      <alignment horizontal="center" vertical="center" wrapText="1"/>
    </xf>
    <xf numFmtId="0" fontId="13" fillId="0" borderId="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6" xfId="0" applyFont="1" applyBorder="1" applyAlignment="1">
      <alignment horizontal="center" vertical="center" wrapText="1"/>
    </xf>
    <xf numFmtId="0" fontId="14" fillId="0" borderId="1" xfId="0" applyFont="1" applyBorder="1" applyAlignment="1">
      <alignment vertical="center" wrapText="1"/>
    </xf>
    <xf numFmtId="4" fontId="0" fillId="0" borderId="0" xfId="0" applyNumberFormat="1">
      <alignment vertical="center"/>
    </xf>
    <xf numFmtId="0" fontId="10" fillId="0" borderId="0" xfId="0" applyFont="1" applyAlignment="1">
      <alignment horizontal="center" vertical="center"/>
    </xf>
    <xf numFmtId="0" fontId="12" fillId="0" borderId="5" xfId="0" applyFont="1" applyBorder="1" applyAlignment="1">
      <alignment vertical="center" wrapText="1"/>
    </xf>
    <xf numFmtId="0" fontId="12" fillId="0" borderId="6" xfId="0" applyFont="1" applyBorder="1" applyAlignment="1">
      <alignment vertical="center" wrapText="1"/>
    </xf>
    <xf numFmtId="0" fontId="12" fillId="0" borderId="1" xfId="0" applyFont="1" applyBorder="1" applyAlignment="1">
      <alignment horizontal="left" vertical="center" wrapText="1"/>
    </xf>
    <xf numFmtId="177" fontId="12" fillId="0" borderId="1" xfId="0" applyNumberFormat="1" applyFont="1" applyBorder="1" applyAlignment="1">
      <alignment horizontal="center" vertical="center" wrapText="1"/>
    </xf>
    <xf numFmtId="177" fontId="12" fillId="0" borderId="1" xfId="0" applyNumberFormat="1" applyFont="1" applyBorder="1" applyAlignment="1">
      <alignment horizontal="left" vertical="center" wrapText="1"/>
    </xf>
    <xf numFmtId="0" fontId="12" fillId="0" borderId="0" xfId="0" applyFont="1" applyBorder="1" applyAlignment="1">
      <alignment horizontal="left" vertical="center" wrapText="1"/>
    </xf>
    <xf numFmtId="0" fontId="15" fillId="0" borderId="0" xfId="0" applyFont="1" applyAlignment="1">
      <alignment horizontal="center" vertical="center"/>
    </xf>
    <xf numFmtId="0" fontId="7" fillId="2" borderId="0" xfId="0" applyFont="1" applyFill="1" applyBorder="1" applyAlignment="1">
      <alignment horizontal="right" vertical="center" wrapText="1"/>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0" borderId="1" xfId="0" applyFont="1" applyBorder="1" applyAlignment="1">
      <alignment horizontal="right" vertical="center" wrapText="1"/>
    </xf>
    <xf numFmtId="0" fontId="12" fillId="2" borderId="1" xfId="0" applyFont="1" applyFill="1" applyBorder="1" applyAlignment="1">
      <alignment horizontal="left" vertical="center" wrapText="1"/>
    </xf>
    <xf numFmtId="178" fontId="12" fillId="2" borderId="1" xfId="0" applyNumberFormat="1" applyFont="1" applyFill="1" applyBorder="1" applyAlignment="1">
      <alignment horizontal="center" vertical="center" wrapText="1"/>
    </xf>
    <xf numFmtId="0" fontId="16" fillId="0" borderId="1" xfId="0" applyFont="1" applyBorder="1" applyAlignment="1">
      <alignment horizontal="center" vertical="center" wrapText="1"/>
    </xf>
    <xf numFmtId="0" fontId="16" fillId="2" borderId="1" xfId="0" applyFont="1" applyFill="1" applyBorder="1" applyAlignment="1">
      <alignment horizontal="center" vertical="center" wrapText="1"/>
    </xf>
    <xf numFmtId="0" fontId="11" fillId="0" borderId="0" xfId="0" applyFont="1" applyBorder="1" applyAlignment="1">
      <alignment horizontal="left" vertical="center" wrapText="1"/>
    </xf>
    <xf numFmtId="0" fontId="7" fillId="2" borderId="4" xfId="0" applyFont="1" applyFill="1" applyBorder="1" applyAlignment="1">
      <alignment horizontal="left" vertical="center" wrapText="1"/>
    </xf>
    <xf numFmtId="0" fontId="7" fillId="2" borderId="0" xfId="0" applyFont="1" applyFill="1" applyAlignment="1">
      <alignment horizontal="right" vertical="center" wrapText="1"/>
    </xf>
    <xf numFmtId="0" fontId="7" fillId="2" borderId="0" xfId="0" applyFont="1" applyFill="1" applyAlignment="1">
      <alignment horizontal="center" vertical="center" wrapText="1"/>
    </xf>
    <xf numFmtId="0" fontId="7" fillId="2" borderId="1" xfId="0" applyFont="1" applyFill="1" applyBorder="1" applyAlignment="1">
      <alignment horizontal="left" vertical="center" wrapText="1"/>
    </xf>
    <xf numFmtId="0" fontId="17" fillId="0" borderId="0" xfId="0" applyFont="1" applyAlignment="1">
      <alignment horizontal="center" vertical="center"/>
    </xf>
    <xf numFmtId="0" fontId="12" fillId="2" borderId="0" xfId="0" applyFont="1" applyFill="1" applyBorder="1" applyAlignment="1">
      <alignment horizontal="justify" vertical="center" wrapText="1"/>
    </xf>
    <xf numFmtId="0" fontId="12" fillId="2" borderId="0" xfId="0" applyFont="1" applyFill="1" applyBorder="1" applyAlignment="1">
      <alignment horizontal="right" vertical="center" wrapText="1"/>
    </xf>
    <xf numFmtId="0" fontId="12" fillId="2" borderId="0" xfId="0" applyFont="1" applyFill="1" applyAlignment="1">
      <alignment horizontal="right" vertical="center" wrapText="1"/>
    </xf>
    <xf numFmtId="0" fontId="12" fillId="2" borderId="0" xfId="0" applyFont="1" applyFill="1" applyAlignment="1">
      <alignment horizontal="center" vertical="center" wrapText="1"/>
    </xf>
    <xf numFmtId="0" fontId="12" fillId="2" borderId="2"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8" xfId="0" applyFont="1" applyFill="1" applyBorder="1" applyAlignment="1">
      <alignment horizontal="left" vertical="center" wrapText="1"/>
    </xf>
    <xf numFmtId="4" fontId="12" fillId="0" borderId="1" xfId="0" applyNumberFormat="1" applyFont="1" applyBorder="1" applyAlignment="1">
      <alignment horizontal="center" vertical="center" wrapText="1"/>
    </xf>
    <xf numFmtId="176" fontId="7"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176" fontId="18" fillId="0" borderId="1" xfId="0" applyNumberFormat="1" applyFont="1" applyBorder="1" applyAlignment="1">
      <alignment horizontal="center" vertical="center" wrapText="1"/>
    </xf>
    <xf numFmtId="0" fontId="18" fillId="2"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A2" sqref="A2:C2"/>
    </sheetView>
  </sheetViews>
  <sheetFormatPr defaultColWidth="9" defaultRowHeight="13.5" outlineLevelCol="5"/>
  <cols>
    <col min="1" max="1" width="30.25" customWidth="1"/>
    <col min="2" max="2" width="13.375" customWidth="1"/>
    <col min="3" max="3" width="18.75" customWidth="1"/>
    <col min="4" max="4" width="26.5" customWidth="1"/>
    <col min="5" max="5" width="15.125" customWidth="1"/>
    <col min="6" max="6" width="26.5" customWidth="1"/>
  </cols>
  <sheetData>
    <row r="1" ht="25.5" customHeight="1" spans="1:6">
      <c r="A1" s="13" t="s">
        <v>0</v>
      </c>
      <c r="B1" s="13"/>
      <c r="C1" s="13"/>
      <c r="D1" s="13"/>
      <c r="E1" s="13"/>
      <c r="F1" s="13"/>
    </row>
    <row r="2" ht="22.5" customHeight="1" spans="1:6">
      <c r="A2" s="74" t="s">
        <v>1</v>
      </c>
      <c r="B2" s="74"/>
      <c r="C2" s="74"/>
      <c r="D2" s="65"/>
      <c r="E2" s="65"/>
      <c r="F2" s="65" t="s">
        <v>2</v>
      </c>
    </row>
    <row r="3" ht="22.5" customHeight="1" spans="1:6">
      <c r="A3" s="16" t="s">
        <v>3</v>
      </c>
      <c r="B3" s="16"/>
      <c r="C3" s="16"/>
      <c r="D3" s="16" t="s">
        <v>4</v>
      </c>
      <c r="E3" s="16"/>
      <c r="F3" s="16"/>
    </row>
    <row r="4" ht="22.5" customHeight="1" spans="1:6">
      <c r="A4" s="16" t="s">
        <v>5</v>
      </c>
      <c r="B4" s="16" t="s">
        <v>6</v>
      </c>
      <c r="C4" s="16" t="s">
        <v>7</v>
      </c>
      <c r="D4" s="16" t="s">
        <v>5</v>
      </c>
      <c r="E4" s="16" t="s">
        <v>6</v>
      </c>
      <c r="F4" s="16" t="s">
        <v>7</v>
      </c>
    </row>
    <row r="5" ht="22.5" customHeight="1" spans="1:6">
      <c r="A5" s="16" t="s">
        <v>8</v>
      </c>
      <c r="B5" s="16"/>
      <c r="C5" s="16">
        <v>1</v>
      </c>
      <c r="D5" s="16" t="s">
        <v>8</v>
      </c>
      <c r="E5" s="16"/>
      <c r="F5" s="16">
        <v>2</v>
      </c>
    </row>
    <row r="6" ht="22.5" customHeight="1" spans="1:6">
      <c r="A6" s="34" t="s">
        <v>9</v>
      </c>
      <c r="B6" s="16">
        <v>1</v>
      </c>
      <c r="C6" s="29">
        <v>5414.36</v>
      </c>
      <c r="D6" s="77" t="s">
        <v>10</v>
      </c>
      <c r="E6" s="16">
        <v>14</v>
      </c>
      <c r="F6" s="29">
        <v>4.74</v>
      </c>
    </row>
    <row r="7" ht="22.5" customHeight="1" spans="1:6">
      <c r="A7" s="77" t="s">
        <v>11</v>
      </c>
      <c r="B7" s="16">
        <v>2</v>
      </c>
      <c r="C7" s="29"/>
      <c r="D7" s="77" t="s">
        <v>12</v>
      </c>
      <c r="E7" s="16">
        <v>15</v>
      </c>
      <c r="F7" s="29"/>
    </row>
    <row r="8" ht="22.5" customHeight="1" spans="1:6">
      <c r="A8" s="77" t="s">
        <v>13</v>
      </c>
      <c r="B8" s="16">
        <v>3</v>
      </c>
      <c r="C8" s="29"/>
      <c r="D8" s="77" t="s">
        <v>14</v>
      </c>
      <c r="E8" s="16">
        <v>16</v>
      </c>
      <c r="F8" s="29"/>
    </row>
    <row r="9" ht="22.5" customHeight="1" spans="1:6">
      <c r="A9" s="77" t="s">
        <v>15</v>
      </c>
      <c r="B9" s="16">
        <v>4</v>
      </c>
      <c r="C9" s="29"/>
      <c r="D9" s="77" t="s">
        <v>16</v>
      </c>
      <c r="E9" s="16">
        <v>17</v>
      </c>
      <c r="F9" s="29"/>
    </row>
    <row r="10" ht="22.5" customHeight="1" spans="1:6">
      <c r="A10" s="77" t="s">
        <v>17</v>
      </c>
      <c r="B10" s="16">
        <v>5</v>
      </c>
      <c r="C10" s="29"/>
      <c r="D10" s="77" t="s">
        <v>18</v>
      </c>
      <c r="E10" s="16">
        <v>18</v>
      </c>
      <c r="F10" s="29"/>
    </row>
    <row r="11" ht="22.5" customHeight="1" spans="1:6">
      <c r="A11" s="77" t="s">
        <v>19</v>
      </c>
      <c r="B11" s="16">
        <v>6</v>
      </c>
      <c r="C11" s="89">
        <v>16.5</v>
      </c>
      <c r="D11" s="77" t="s">
        <v>20</v>
      </c>
      <c r="E11" s="16">
        <v>19</v>
      </c>
      <c r="F11" s="29"/>
    </row>
    <row r="12" ht="22.5" customHeight="1" spans="1:6">
      <c r="A12" s="77"/>
      <c r="B12" s="16">
        <v>7</v>
      </c>
      <c r="C12" s="29"/>
      <c r="D12" s="34" t="s">
        <v>21</v>
      </c>
      <c r="E12" s="16">
        <v>20</v>
      </c>
      <c r="F12" s="29">
        <v>3049.49</v>
      </c>
    </row>
    <row r="13" ht="22.5" customHeight="1" spans="1:6">
      <c r="A13" s="77"/>
      <c r="B13" s="16"/>
      <c r="C13" s="29"/>
      <c r="D13" s="34" t="s">
        <v>22</v>
      </c>
      <c r="E13" s="16">
        <v>21</v>
      </c>
      <c r="F13" s="29">
        <v>208.68</v>
      </c>
    </row>
    <row r="14" ht="22.5" customHeight="1" spans="1:6">
      <c r="A14" s="77"/>
      <c r="B14" s="16"/>
      <c r="C14" s="29"/>
      <c r="D14" s="34" t="s">
        <v>23</v>
      </c>
      <c r="E14" s="16">
        <v>22</v>
      </c>
      <c r="F14" s="29">
        <v>61.96</v>
      </c>
    </row>
    <row r="15" ht="22.5" customHeight="1" spans="1:6">
      <c r="A15" s="34"/>
      <c r="B15" s="16">
        <v>8</v>
      </c>
      <c r="C15" s="29"/>
      <c r="D15" s="34" t="s">
        <v>24</v>
      </c>
      <c r="E15" s="16">
        <v>23</v>
      </c>
      <c r="F15" s="29">
        <v>1980.17</v>
      </c>
    </row>
    <row r="16" ht="22.5" customHeight="1" spans="1:6">
      <c r="A16" s="90" t="s">
        <v>25</v>
      </c>
      <c r="B16" s="16">
        <v>9</v>
      </c>
      <c r="C16" s="29">
        <f>SUM(C6:C11)</f>
        <v>5430.86</v>
      </c>
      <c r="D16" s="90" t="s">
        <v>26</v>
      </c>
      <c r="E16" s="16">
        <v>24</v>
      </c>
      <c r="F16" s="91">
        <f>SUM(F6:F15)</f>
        <v>5305.04</v>
      </c>
    </row>
    <row r="17" ht="22.5" customHeight="1" spans="1:6">
      <c r="A17" s="34" t="s">
        <v>27</v>
      </c>
      <c r="B17" s="16">
        <v>10</v>
      </c>
      <c r="C17" s="29"/>
      <c r="D17" s="34" t="s">
        <v>28</v>
      </c>
      <c r="E17" s="16">
        <v>25</v>
      </c>
      <c r="F17" s="29"/>
    </row>
    <row r="18" ht="22.5" customHeight="1" spans="1:6">
      <c r="A18" s="34" t="s">
        <v>29</v>
      </c>
      <c r="B18" s="16">
        <v>11</v>
      </c>
      <c r="C18" s="29">
        <v>3392.72</v>
      </c>
      <c r="D18" s="34" t="s">
        <v>30</v>
      </c>
      <c r="E18" s="16">
        <v>26</v>
      </c>
      <c r="F18" s="29">
        <v>3518.54</v>
      </c>
    </row>
    <row r="19" ht="22.5" customHeight="1" spans="1:6">
      <c r="A19" s="34"/>
      <c r="B19" s="16">
        <v>12</v>
      </c>
      <c r="C19" s="29"/>
      <c r="D19" s="34"/>
      <c r="E19" s="16"/>
      <c r="F19" s="29"/>
    </row>
    <row r="20" ht="22.5" customHeight="1" spans="1:6">
      <c r="A20" s="92" t="s">
        <v>31</v>
      </c>
      <c r="B20" s="16">
        <v>13</v>
      </c>
      <c r="C20" s="29">
        <f>SUM(C16,C18)</f>
        <v>8823.58</v>
      </c>
      <c r="D20" s="92" t="s">
        <v>31</v>
      </c>
      <c r="E20" s="16">
        <v>27</v>
      </c>
      <c r="F20" s="29">
        <f>SUM(F16,F18)</f>
        <v>8823.58</v>
      </c>
    </row>
    <row r="21" ht="22.5" customHeight="1" spans="1:6">
      <c r="A21" s="35" t="s">
        <v>32</v>
      </c>
      <c r="B21" s="35"/>
      <c r="C21" s="35"/>
      <c r="D21" s="35"/>
      <c r="E21" s="35"/>
      <c r="F21" s="35"/>
    </row>
  </sheetData>
  <mergeCells count="5">
    <mergeCell ref="A1:F1"/>
    <mergeCell ref="A2:C2"/>
    <mergeCell ref="A3:C3"/>
    <mergeCell ref="D3:F3"/>
    <mergeCell ref="A21:F21"/>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tabSelected="1" workbookViewId="0">
      <selection activeCell="H5" sqref="H5"/>
    </sheetView>
  </sheetViews>
  <sheetFormatPr defaultColWidth="9" defaultRowHeight="13.5" outlineLevelCol="4"/>
  <cols>
    <col min="1" max="1" width="9.375" customWidth="1"/>
    <col min="2" max="2" width="34.875" customWidth="1"/>
    <col min="4" max="4" width="50.5" customWidth="1"/>
    <col min="5" max="5" width="24.125" customWidth="1"/>
  </cols>
  <sheetData>
    <row r="1" ht="27" spans="1:5">
      <c r="A1" s="1" t="s">
        <v>179</v>
      </c>
      <c r="B1" s="1"/>
      <c r="C1" s="1"/>
      <c r="D1" s="1"/>
      <c r="E1" s="1"/>
    </row>
    <row r="2" ht="27" customHeight="1" spans="1:5">
      <c r="A2" s="2" t="s">
        <v>180</v>
      </c>
      <c r="B2" s="2"/>
      <c r="C2" s="3"/>
      <c r="D2" s="3"/>
      <c r="E2" s="4" t="s">
        <v>2</v>
      </c>
    </row>
    <row r="3" ht="21.75" customHeight="1" spans="1:5">
      <c r="A3" s="5" t="s">
        <v>181</v>
      </c>
      <c r="B3" s="6" t="s">
        <v>182</v>
      </c>
      <c r="C3" s="5" t="s">
        <v>76</v>
      </c>
      <c r="D3" s="5" t="s">
        <v>183</v>
      </c>
      <c r="E3" s="5" t="s">
        <v>184</v>
      </c>
    </row>
    <row r="4" ht="24" customHeight="1" spans="1:5">
      <c r="A4" s="5" t="s">
        <v>185</v>
      </c>
      <c r="B4" s="7" t="s">
        <v>186</v>
      </c>
      <c r="C4" s="5">
        <f>SUM(C5:C5)</f>
        <v>500</v>
      </c>
      <c r="D4" s="7"/>
      <c r="E4" s="5"/>
    </row>
    <row r="5" ht="30" customHeight="1" spans="1:5">
      <c r="A5" s="8">
        <v>1</v>
      </c>
      <c r="B5" s="9" t="s">
        <v>187</v>
      </c>
      <c r="C5" s="10">
        <v>500</v>
      </c>
      <c r="D5" s="10" t="s">
        <v>188</v>
      </c>
      <c r="E5" s="10"/>
    </row>
    <row r="6" ht="24" customHeight="1" spans="1:5">
      <c r="A6" s="11"/>
      <c r="B6" s="11"/>
      <c r="C6" s="11"/>
      <c r="D6" s="11"/>
      <c r="E6" s="11"/>
    </row>
    <row r="7" ht="24" customHeight="1" spans="1:5">
      <c r="A7" s="11"/>
      <c r="B7" s="11"/>
      <c r="C7" s="11"/>
      <c r="D7" s="11"/>
      <c r="E7" s="11"/>
    </row>
    <row r="8" ht="24" customHeight="1" spans="1:5">
      <c r="A8" s="11"/>
      <c r="B8" s="11"/>
      <c r="C8" s="11"/>
      <c r="D8" s="11"/>
      <c r="E8" s="11"/>
    </row>
    <row r="9" ht="24" customHeight="1" spans="1:5">
      <c r="A9" s="11"/>
      <c r="B9" s="11"/>
      <c r="C9" s="11"/>
      <c r="D9" s="11"/>
      <c r="E9" s="11"/>
    </row>
    <row r="10" ht="24" customHeight="1" spans="1:5">
      <c r="A10" s="11"/>
      <c r="B10" s="11"/>
      <c r="C10" s="11"/>
      <c r="D10" s="11"/>
      <c r="E10" s="11"/>
    </row>
    <row r="11" ht="24" customHeight="1" spans="1:5">
      <c r="A11" s="11"/>
      <c r="B11" s="11"/>
      <c r="C11" s="11"/>
      <c r="D11" s="11"/>
      <c r="E11" s="11"/>
    </row>
    <row r="12" ht="24" customHeight="1" spans="1:5">
      <c r="A12" s="11"/>
      <c r="B12" s="11"/>
      <c r="C12" s="11"/>
      <c r="D12" s="11"/>
      <c r="E12" s="11"/>
    </row>
  </sheetData>
  <mergeCells count="2">
    <mergeCell ref="A1:E1"/>
    <mergeCell ref="A2:B2"/>
  </mergeCells>
  <pageMargins left="0.92" right="0.708661417322835" top="0.748031496062992" bottom="0.748031496062992" header="0.31496062992126" footer="0.3149606299212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workbookViewId="0">
      <selection activeCell="B2" sqref="B2"/>
    </sheetView>
  </sheetViews>
  <sheetFormatPr defaultColWidth="9" defaultRowHeight="13.5"/>
  <cols>
    <col min="2" max="2" width="33.625" customWidth="1"/>
    <col min="3" max="3" width="12.625" customWidth="1"/>
    <col min="4" max="5" width="13.625" customWidth="1"/>
    <col min="6" max="6" width="11" customWidth="1"/>
    <col min="7" max="7" width="12.5" customWidth="1"/>
    <col min="8" max="8" width="13.625" customWidth="1"/>
    <col min="9" max="9" width="10.875" customWidth="1"/>
  </cols>
  <sheetData>
    <row r="1" ht="39.75" customHeight="1" spans="1:9">
      <c r="A1" s="78" t="s">
        <v>33</v>
      </c>
      <c r="B1" s="78"/>
      <c r="C1" s="78"/>
      <c r="D1" s="78"/>
      <c r="E1" s="78"/>
      <c r="F1" s="78"/>
      <c r="G1" s="78"/>
      <c r="H1" s="78"/>
      <c r="I1" s="78"/>
    </row>
    <row r="2" spans="1:9">
      <c r="A2" s="79" t="s">
        <v>34</v>
      </c>
      <c r="B2" s="80" t="s">
        <v>35</v>
      </c>
      <c r="C2" s="81"/>
      <c r="D2" s="81"/>
      <c r="E2" s="82"/>
      <c r="F2" s="81"/>
      <c r="G2" s="81"/>
      <c r="H2" s="81"/>
      <c r="I2" s="81" t="s">
        <v>2</v>
      </c>
    </row>
    <row r="3" spans="1:9">
      <c r="A3" s="67" t="s">
        <v>5</v>
      </c>
      <c r="B3" s="67"/>
      <c r="C3" s="67" t="s">
        <v>25</v>
      </c>
      <c r="D3" s="48" t="s">
        <v>36</v>
      </c>
      <c r="E3" s="67" t="s">
        <v>37</v>
      </c>
      <c r="F3" s="67" t="s">
        <v>38</v>
      </c>
      <c r="G3" s="67" t="s">
        <v>39</v>
      </c>
      <c r="H3" s="67" t="s">
        <v>40</v>
      </c>
      <c r="I3" s="67" t="s">
        <v>41</v>
      </c>
    </row>
    <row r="4" ht="14.25" customHeight="1" spans="1:9">
      <c r="A4" s="67" t="s">
        <v>42</v>
      </c>
      <c r="B4" s="67" t="s">
        <v>43</v>
      </c>
      <c r="C4" s="67"/>
      <c r="D4" s="48"/>
      <c r="E4" s="67"/>
      <c r="F4" s="67"/>
      <c r="G4" s="67"/>
      <c r="H4" s="67"/>
      <c r="I4" s="67"/>
    </row>
    <row r="5" spans="1:9">
      <c r="A5" s="67" t="s">
        <v>44</v>
      </c>
      <c r="B5" s="67"/>
      <c r="C5" s="67"/>
      <c r="D5" s="48"/>
      <c r="E5" s="67"/>
      <c r="F5" s="67"/>
      <c r="G5" s="67"/>
      <c r="H5" s="67"/>
      <c r="I5" s="67"/>
    </row>
    <row r="6" spans="1:9">
      <c r="A6" s="67" t="s">
        <v>45</v>
      </c>
      <c r="B6" s="67"/>
      <c r="C6" s="67">
        <v>1</v>
      </c>
      <c r="D6" s="67">
        <v>2</v>
      </c>
      <c r="E6" s="67">
        <v>3</v>
      </c>
      <c r="F6" s="67">
        <v>4</v>
      </c>
      <c r="G6" s="67">
        <v>5</v>
      </c>
      <c r="H6" s="67">
        <v>6</v>
      </c>
      <c r="I6" s="67">
        <v>7</v>
      </c>
    </row>
    <row r="7" spans="1:9">
      <c r="A7" s="83" t="s">
        <v>31</v>
      </c>
      <c r="B7" s="67"/>
      <c r="C7" s="61">
        <f>SUM(D7:I7)</f>
        <v>5430.86</v>
      </c>
      <c r="D7" s="61">
        <f>SUM(D8:D29)</f>
        <v>5414.36</v>
      </c>
      <c r="E7" s="48"/>
      <c r="F7" s="48"/>
      <c r="G7" s="48"/>
      <c r="H7" s="48"/>
      <c r="I7" s="61">
        <f>SUM(I8:I29)</f>
        <v>16.5</v>
      </c>
    </row>
    <row r="8" ht="15.75" customHeight="1" spans="1:9">
      <c r="A8" s="84">
        <v>2010308</v>
      </c>
      <c r="B8" s="69" t="s">
        <v>46</v>
      </c>
      <c r="C8" s="61">
        <f>SUM(D8:I8)</f>
        <v>0.31</v>
      </c>
      <c r="D8" s="61">
        <v>0.31</v>
      </c>
      <c r="E8" s="48">
        <v>0</v>
      </c>
      <c r="F8" s="48">
        <v>0</v>
      </c>
      <c r="G8" s="48">
        <v>0</v>
      </c>
      <c r="H8" s="48">
        <v>0</v>
      </c>
      <c r="I8" s="48">
        <v>0</v>
      </c>
    </row>
    <row r="9" ht="15.75" customHeight="1" spans="1:9">
      <c r="A9" s="84">
        <v>2011308</v>
      </c>
      <c r="B9" s="69" t="s">
        <v>47</v>
      </c>
      <c r="C9" s="61">
        <f>SUM(D9:I9)</f>
        <v>8</v>
      </c>
      <c r="D9" s="61">
        <v>8</v>
      </c>
      <c r="E9" s="48">
        <v>0</v>
      </c>
      <c r="F9" s="48">
        <v>0</v>
      </c>
      <c r="G9" s="48">
        <v>0</v>
      </c>
      <c r="H9" s="48">
        <v>0</v>
      </c>
      <c r="I9" s="48">
        <v>0</v>
      </c>
    </row>
    <row r="10" ht="15.75" customHeight="1" spans="1:9">
      <c r="A10" s="84">
        <v>2013299</v>
      </c>
      <c r="B10" s="69" t="s">
        <v>48</v>
      </c>
      <c r="C10" s="61">
        <f>SUM(D10:I10)</f>
        <v>4.66</v>
      </c>
      <c r="D10" s="61">
        <v>4.66</v>
      </c>
      <c r="E10" s="48"/>
      <c r="F10" s="48"/>
      <c r="G10" s="48"/>
      <c r="H10" s="48"/>
      <c r="I10" s="48"/>
    </row>
    <row r="11" ht="15.75" customHeight="1" spans="1:9">
      <c r="A11" s="85">
        <v>2070101</v>
      </c>
      <c r="B11" s="69" t="s">
        <v>49</v>
      </c>
      <c r="C11" s="61">
        <f t="shared" ref="C11:C29" si="0">SUM(D11:I11)</f>
        <v>742.3</v>
      </c>
      <c r="D11" s="61">
        <v>725.8</v>
      </c>
      <c r="E11" s="48"/>
      <c r="F11" s="48"/>
      <c r="G11" s="48"/>
      <c r="H11" s="48"/>
      <c r="I11" s="88">
        <v>16.5</v>
      </c>
    </row>
    <row r="12" ht="15.75" customHeight="1" spans="1:9">
      <c r="A12" s="86">
        <v>2070102</v>
      </c>
      <c r="B12" s="69" t="s">
        <v>50</v>
      </c>
      <c r="C12" s="61">
        <f t="shared" si="0"/>
        <v>245.81</v>
      </c>
      <c r="D12" s="61">
        <v>245.81</v>
      </c>
      <c r="E12" s="48"/>
      <c r="F12" s="48"/>
      <c r="G12" s="48"/>
      <c r="H12" s="48"/>
      <c r="I12" s="48">
        <v>0</v>
      </c>
    </row>
    <row r="13" ht="15.75" customHeight="1" spans="1:9">
      <c r="A13" s="86">
        <v>2070108</v>
      </c>
      <c r="B13" s="69" t="s">
        <v>51</v>
      </c>
      <c r="C13" s="61">
        <f t="shared" si="0"/>
        <v>76.8</v>
      </c>
      <c r="D13" s="61">
        <v>76.8</v>
      </c>
      <c r="E13" s="48"/>
      <c r="F13" s="48"/>
      <c r="G13" s="48"/>
      <c r="H13" s="48"/>
      <c r="I13" s="48">
        <v>0</v>
      </c>
    </row>
    <row r="14" ht="15.75" customHeight="1" spans="1:9">
      <c r="A14" s="86">
        <v>2070109</v>
      </c>
      <c r="B14" s="69" t="s">
        <v>52</v>
      </c>
      <c r="C14" s="61">
        <f t="shared" si="0"/>
        <v>15</v>
      </c>
      <c r="D14" s="61">
        <v>15</v>
      </c>
      <c r="E14" s="48"/>
      <c r="F14" s="48"/>
      <c r="G14" s="48"/>
      <c r="H14" s="48"/>
      <c r="I14" s="48">
        <v>0</v>
      </c>
    </row>
    <row r="15" ht="15.75" customHeight="1" spans="1:9">
      <c r="A15" s="87">
        <v>2070199</v>
      </c>
      <c r="B15" s="69" t="s">
        <v>53</v>
      </c>
      <c r="C15" s="61">
        <f t="shared" si="0"/>
        <v>125</v>
      </c>
      <c r="D15" s="61">
        <v>125</v>
      </c>
      <c r="E15" s="48"/>
      <c r="F15" s="48"/>
      <c r="G15" s="48"/>
      <c r="H15" s="48"/>
      <c r="I15" s="48">
        <v>0</v>
      </c>
    </row>
    <row r="16" ht="15.75" customHeight="1" spans="1:9">
      <c r="A16" s="69">
        <v>2070302</v>
      </c>
      <c r="B16" s="69" t="s">
        <v>50</v>
      </c>
      <c r="C16" s="61">
        <f t="shared" si="0"/>
        <v>15</v>
      </c>
      <c r="D16" s="61">
        <v>15</v>
      </c>
      <c r="E16" s="48"/>
      <c r="F16" s="48"/>
      <c r="G16" s="48"/>
      <c r="H16" s="48"/>
      <c r="I16" s="48"/>
    </row>
    <row r="17" ht="15.75" customHeight="1" spans="1:9">
      <c r="A17" s="69">
        <v>2070305</v>
      </c>
      <c r="B17" s="69" t="s">
        <v>54</v>
      </c>
      <c r="C17" s="61">
        <f t="shared" si="0"/>
        <v>512.06</v>
      </c>
      <c r="D17" s="61">
        <v>512.06</v>
      </c>
      <c r="E17" s="48"/>
      <c r="F17" s="48"/>
      <c r="G17" s="48"/>
      <c r="H17" s="48"/>
      <c r="I17" s="48"/>
    </row>
    <row r="18" ht="15.75" customHeight="1" spans="1:9">
      <c r="A18" s="69">
        <v>2070308</v>
      </c>
      <c r="B18" s="69" t="s">
        <v>55</v>
      </c>
      <c r="C18" s="61">
        <f t="shared" si="0"/>
        <v>9.5</v>
      </c>
      <c r="D18" s="61">
        <v>9.5</v>
      </c>
      <c r="E18" s="48"/>
      <c r="F18" s="48"/>
      <c r="G18" s="48"/>
      <c r="H18" s="48"/>
      <c r="I18" s="48"/>
    </row>
    <row r="19" ht="15.75" customHeight="1" spans="1:9">
      <c r="A19" s="69">
        <v>2070399</v>
      </c>
      <c r="B19" s="69" t="s">
        <v>56</v>
      </c>
      <c r="C19" s="61">
        <f t="shared" si="0"/>
        <v>1025.39</v>
      </c>
      <c r="D19" s="61">
        <v>1025.39</v>
      </c>
      <c r="E19" s="48"/>
      <c r="F19" s="48"/>
      <c r="G19" s="48"/>
      <c r="H19" s="48"/>
      <c r="I19" s="48"/>
    </row>
    <row r="20" ht="15.75" customHeight="1" spans="1:9">
      <c r="A20" s="69">
        <v>2070499</v>
      </c>
      <c r="B20" s="69" t="s">
        <v>57</v>
      </c>
      <c r="C20" s="61">
        <f t="shared" si="0"/>
        <v>13</v>
      </c>
      <c r="D20" s="61">
        <v>13</v>
      </c>
      <c r="E20" s="48"/>
      <c r="F20" s="48"/>
      <c r="G20" s="48"/>
      <c r="H20" s="48"/>
      <c r="I20" s="48"/>
    </row>
    <row r="21" ht="15.75" customHeight="1" spans="1:9">
      <c r="A21" s="69">
        <v>2079999</v>
      </c>
      <c r="B21" s="69" t="s">
        <v>58</v>
      </c>
      <c r="C21" s="61">
        <f t="shared" si="0"/>
        <v>351.46</v>
      </c>
      <c r="D21" s="61">
        <v>351.46</v>
      </c>
      <c r="E21" s="48"/>
      <c r="F21" s="48"/>
      <c r="G21" s="48"/>
      <c r="H21" s="48"/>
      <c r="I21" s="48"/>
    </row>
    <row r="22" ht="15.75" customHeight="1" spans="1:9">
      <c r="A22" s="69">
        <v>2080501</v>
      </c>
      <c r="B22" s="69" t="s">
        <v>59</v>
      </c>
      <c r="C22" s="61">
        <f t="shared" si="0"/>
        <v>134.59</v>
      </c>
      <c r="D22" s="61">
        <v>134.59</v>
      </c>
      <c r="E22" s="48"/>
      <c r="F22" s="48"/>
      <c r="G22" s="48"/>
      <c r="H22" s="48"/>
      <c r="I22" s="48"/>
    </row>
    <row r="23" ht="15.75" customHeight="1" spans="1:9">
      <c r="A23" s="69">
        <v>2080502</v>
      </c>
      <c r="B23" s="69" t="s">
        <v>60</v>
      </c>
      <c r="C23" s="61">
        <f t="shared" si="0"/>
        <v>2.54</v>
      </c>
      <c r="D23" s="61">
        <v>2.54</v>
      </c>
      <c r="E23" s="48"/>
      <c r="F23" s="48"/>
      <c r="G23" s="48"/>
      <c r="H23" s="48"/>
      <c r="I23" s="48"/>
    </row>
    <row r="24" ht="15.75" customHeight="1" spans="1:9">
      <c r="A24" s="69">
        <v>2080505</v>
      </c>
      <c r="B24" s="69" t="s">
        <v>61</v>
      </c>
      <c r="C24" s="61">
        <f t="shared" si="0"/>
        <v>71.55</v>
      </c>
      <c r="D24" s="61">
        <v>71.55</v>
      </c>
      <c r="E24" s="48"/>
      <c r="F24" s="48"/>
      <c r="G24" s="48"/>
      <c r="H24" s="48"/>
      <c r="I24" s="48"/>
    </row>
    <row r="25" ht="15.75" customHeight="1" spans="1:9">
      <c r="A25" s="69">
        <v>2080599</v>
      </c>
      <c r="B25" s="69" t="s">
        <v>62</v>
      </c>
      <c r="C25" s="61">
        <f t="shared" si="0"/>
        <v>5.57</v>
      </c>
      <c r="D25" s="61">
        <v>5.57</v>
      </c>
      <c r="E25" s="48"/>
      <c r="F25" s="48"/>
      <c r="G25" s="48"/>
      <c r="H25" s="48"/>
      <c r="I25" s="48"/>
    </row>
    <row r="26" ht="15.75" customHeight="1" spans="1:9">
      <c r="A26" s="69">
        <v>2210201</v>
      </c>
      <c r="B26" s="69" t="s">
        <v>63</v>
      </c>
      <c r="C26" s="61">
        <f t="shared" si="0"/>
        <v>62.3</v>
      </c>
      <c r="D26" s="61">
        <v>62.3</v>
      </c>
      <c r="E26" s="48"/>
      <c r="F26" s="48"/>
      <c r="G26" s="48"/>
      <c r="H26" s="48"/>
      <c r="I26" s="48"/>
    </row>
    <row r="27" ht="15.75" customHeight="1" spans="1:9">
      <c r="A27" s="69">
        <v>2290805</v>
      </c>
      <c r="B27" s="69" t="s">
        <v>64</v>
      </c>
      <c r="C27" s="61">
        <f t="shared" si="0"/>
        <v>357.8</v>
      </c>
      <c r="D27" s="61">
        <v>357.8</v>
      </c>
      <c r="E27" s="48"/>
      <c r="F27" s="48"/>
      <c r="G27" s="48"/>
      <c r="H27" s="48"/>
      <c r="I27" s="48"/>
    </row>
    <row r="28" ht="15.75" customHeight="1" spans="1:9">
      <c r="A28" s="69">
        <v>2296003</v>
      </c>
      <c r="B28" s="69" t="s">
        <v>65</v>
      </c>
      <c r="C28" s="61">
        <f t="shared" si="0"/>
        <v>1646.22</v>
      </c>
      <c r="D28" s="61">
        <v>1646.22</v>
      </c>
      <c r="E28" s="48"/>
      <c r="F28" s="48"/>
      <c r="G28" s="48"/>
      <c r="H28" s="48"/>
      <c r="I28" s="48"/>
    </row>
    <row r="29" ht="15.75" customHeight="1" spans="1:9">
      <c r="A29" s="69">
        <v>2299901</v>
      </c>
      <c r="B29" s="69" t="s">
        <v>66</v>
      </c>
      <c r="C29" s="61">
        <f t="shared" si="0"/>
        <v>6</v>
      </c>
      <c r="D29" s="61">
        <v>6</v>
      </c>
      <c r="E29" s="48"/>
      <c r="F29" s="48"/>
      <c r="G29" s="48"/>
      <c r="H29" s="48"/>
      <c r="I29" s="48"/>
    </row>
    <row r="30" spans="1:9">
      <c r="A30" s="63" t="s">
        <v>67</v>
      </c>
      <c r="B30" s="63"/>
      <c r="C30" s="63"/>
      <c r="D30" s="63"/>
      <c r="E30" s="63"/>
      <c r="F30" s="63"/>
      <c r="G30" s="63"/>
      <c r="H30" s="63"/>
      <c r="I30" s="63"/>
    </row>
  </sheetData>
  <mergeCells count="13">
    <mergeCell ref="A1:I1"/>
    <mergeCell ref="A3:B3"/>
    <mergeCell ref="A6:B6"/>
    <mergeCell ref="A7:B7"/>
    <mergeCell ref="A30:I30"/>
    <mergeCell ref="B4:B5"/>
    <mergeCell ref="C3:C5"/>
    <mergeCell ref="D3:D5"/>
    <mergeCell ref="E3:E5"/>
    <mergeCell ref="F3:F5"/>
    <mergeCell ref="G3:G5"/>
    <mergeCell ref="H3:H5"/>
    <mergeCell ref="I3:I5"/>
  </mergeCells>
  <pageMargins left="0.708661417322835" right="0.708661417322835" top="0.748031496062992" bottom="0.748031496062992" header="0.31496062992126" footer="0.31496062992126"/>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workbookViewId="0">
      <selection activeCell="A2" sqref="A2:B2"/>
    </sheetView>
  </sheetViews>
  <sheetFormatPr defaultColWidth="9" defaultRowHeight="13.5" outlineLevelCol="7"/>
  <cols>
    <col min="1" max="1" width="16.875" customWidth="1"/>
    <col min="2" max="2" width="37.625" customWidth="1"/>
    <col min="3" max="3" width="13.125" customWidth="1"/>
    <col min="4" max="4" width="15.25" customWidth="1"/>
    <col min="5" max="5" width="14.625" customWidth="1"/>
    <col min="8" max="8" width="11.625" customWidth="1"/>
  </cols>
  <sheetData>
    <row r="1" ht="27" spans="1:8">
      <c r="A1" s="57" t="s">
        <v>68</v>
      </c>
      <c r="B1" s="57"/>
      <c r="C1" s="57"/>
      <c r="D1" s="57"/>
      <c r="E1" s="57"/>
      <c r="F1" s="57"/>
      <c r="G1" s="57"/>
      <c r="H1" s="57"/>
    </row>
    <row r="2" ht="19.5" customHeight="1" spans="1:8">
      <c r="A2" s="74" t="s">
        <v>1</v>
      </c>
      <c r="B2" s="74"/>
      <c r="C2" s="75"/>
      <c r="D2" s="75"/>
      <c r="E2" s="76"/>
      <c r="F2" s="75"/>
      <c r="G2" s="75"/>
      <c r="H2" s="75" t="s">
        <v>2</v>
      </c>
    </row>
    <row r="3" ht="14.25" spans="1:8">
      <c r="A3" s="16" t="s">
        <v>5</v>
      </c>
      <c r="B3" s="16"/>
      <c r="C3" s="16" t="s">
        <v>26</v>
      </c>
      <c r="D3" s="16" t="s">
        <v>69</v>
      </c>
      <c r="E3" s="16" t="s">
        <v>70</v>
      </c>
      <c r="F3" s="16" t="s">
        <v>71</v>
      </c>
      <c r="G3" s="16" t="s">
        <v>72</v>
      </c>
      <c r="H3" s="16" t="s">
        <v>73</v>
      </c>
    </row>
    <row r="4" ht="18" customHeight="1" spans="1:8">
      <c r="A4" s="16" t="s">
        <v>42</v>
      </c>
      <c r="B4" s="16" t="s">
        <v>43</v>
      </c>
      <c r="C4" s="16"/>
      <c r="D4" s="16"/>
      <c r="E4" s="16"/>
      <c r="F4" s="16"/>
      <c r="G4" s="16"/>
      <c r="H4" s="16"/>
    </row>
    <row r="5" ht="14.25" spans="1:8">
      <c r="A5" s="16" t="s">
        <v>44</v>
      </c>
      <c r="B5" s="16"/>
      <c r="C5" s="16"/>
      <c r="D5" s="16"/>
      <c r="E5" s="16"/>
      <c r="F5" s="16"/>
      <c r="G5" s="16"/>
      <c r="H5" s="16"/>
    </row>
    <row r="6" ht="14.25" spans="1:8">
      <c r="A6" s="16" t="s">
        <v>45</v>
      </c>
      <c r="B6" s="16"/>
      <c r="C6" s="16">
        <v>1</v>
      </c>
      <c r="D6" s="16">
        <v>2</v>
      </c>
      <c r="E6" s="16">
        <v>3</v>
      </c>
      <c r="F6" s="16">
        <v>4</v>
      </c>
      <c r="G6" s="16">
        <v>5</v>
      </c>
      <c r="H6" s="16">
        <v>6</v>
      </c>
    </row>
    <row r="7" ht="14.25" spans="1:8">
      <c r="A7" s="16" t="s">
        <v>31</v>
      </c>
      <c r="B7" s="16"/>
      <c r="C7" s="33">
        <f>SUM(D7:H7)</f>
        <v>5305.04</v>
      </c>
      <c r="D7" s="33">
        <f>SUM(D8:D27)</f>
        <v>1319.41</v>
      </c>
      <c r="E7" s="33">
        <f>SUM(E8:E27)</f>
        <v>3985.63</v>
      </c>
      <c r="F7" s="29"/>
      <c r="G7" s="29"/>
      <c r="H7" s="29"/>
    </row>
    <row r="8" ht="16.5" customHeight="1" spans="1:8">
      <c r="A8" s="77">
        <v>2010308</v>
      </c>
      <c r="B8" s="77" t="s">
        <v>46</v>
      </c>
      <c r="C8" s="33">
        <f>SUM(D8:H8)</f>
        <v>0.31</v>
      </c>
      <c r="D8" s="33"/>
      <c r="E8" s="33">
        <v>0.31</v>
      </c>
      <c r="F8" s="29"/>
      <c r="G8" s="29"/>
      <c r="H8" s="29"/>
    </row>
    <row r="9" ht="16.5" customHeight="1" spans="1:8">
      <c r="A9" s="77">
        <v>2011308</v>
      </c>
      <c r="B9" s="77" t="s">
        <v>47</v>
      </c>
      <c r="C9" s="33">
        <f t="shared" ref="C9:C27" si="0">SUM(D9:H9)</f>
        <v>4.43</v>
      </c>
      <c r="D9" s="33"/>
      <c r="E9" s="33">
        <v>4.43</v>
      </c>
      <c r="F9" s="29"/>
      <c r="G9" s="29"/>
      <c r="H9" s="29"/>
    </row>
    <row r="10" ht="16.5" customHeight="1" spans="1:8">
      <c r="A10" s="77">
        <v>2070101</v>
      </c>
      <c r="B10" s="77" t="s">
        <v>49</v>
      </c>
      <c r="C10" s="33">
        <f t="shared" si="0"/>
        <v>1048.78</v>
      </c>
      <c r="D10" s="33">
        <v>1048.78</v>
      </c>
      <c r="E10" s="33">
        <v>0</v>
      </c>
      <c r="F10" s="29"/>
      <c r="G10" s="29"/>
      <c r="H10" s="29"/>
    </row>
    <row r="11" ht="16.5" customHeight="1" spans="1:8">
      <c r="A11" s="77">
        <v>2070102</v>
      </c>
      <c r="B11" s="77" t="s">
        <v>50</v>
      </c>
      <c r="C11" s="33">
        <f t="shared" si="0"/>
        <v>230.34</v>
      </c>
      <c r="D11" s="33"/>
      <c r="E11" s="33">
        <v>230.34</v>
      </c>
      <c r="F11" s="29"/>
      <c r="G11" s="29"/>
      <c r="H11" s="29"/>
    </row>
    <row r="12" ht="16.5" customHeight="1" spans="1:8">
      <c r="A12" s="77">
        <v>2070108</v>
      </c>
      <c r="B12" s="77" t="s">
        <v>51</v>
      </c>
      <c r="C12" s="33">
        <f t="shared" si="0"/>
        <v>76.8</v>
      </c>
      <c r="D12" s="33"/>
      <c r="E12" s="33">
        <v>76.8</v>
      </c>
      <c r="F12" s="29"/>
      <c r="G12" s="29"/>
      <c r="H12" s="29"/>
    </row>
    <row r="13" ht="16.5" customHeight="1" spans="1:8">
      <c r="A13" s="77">
        <v>2070109</v>
      </c>
      <c r="B13" s="77" t="s">
        <v>52</v>
      </c>
      <c r="C13" s="33">
        <f t="shared" si="0"/>
        <v>15</v>
      </c>
      <c r="D13" s="33"/>
      <c r="E13" s="33">
        <v>15</v>
      </c>
      <c r="F13" s="29"/>
      <c r="G13" s="29"/>
      <c r="H13" s="29"/>
    </row>
    <row r="14" ht="16.5" customHeight="1" spans="1:8">
      <c r="A14" s="77">
        <v>2070199</v>
      </c>
      <c r="B14" s="77" t="s">
        <v>53</v>
      </c>
      <c r="C14" s="33">
        <f t="shared" si="0"/>
        <v>77.16</v>
      </c>
      <c r="D14" s="33"/>
      <c r="E14" s="33">
        <v>77.16</v>
      </c>
      <c r="F14" s="29"/>
      <c r="G14" s="29"/>
      <c r="H14" s="29"/>
    </row>
    <row r="15" ht="16.5" customHeight="1" spans="1:8">
      <c r="A15" s="77">
        <v>2070302</v>
      </c>
      <c r="B15" s="77" t="s">
        <v>50</v>
      </c>
      <c r="C15" s="33">
        <f t="shared" si="0"/>
        <v>15</v>
      </c>
      <c r="D15" s="33"/>
      <c r="E15" s="33">
        <v>15</v>
      </c>
      <c r="F15" s="29"/>
      <c r="G15" s="29"/>
      <c r="H15" s="29"/>
    </row>
    <row r="16" ht="16.5" customHeight="1" spans="1:8">
      <c r="A16" s="77">
        <v>2070305</v>
      </c>
      <c r="B16" s="77" t="s">
        <v>54</v>
      </c>
      <c r="C16" s="33">
        <f t="shared" si="0"/>
        <v>256.73</v>
      </c>
      <c r="D16" s="33"/>
      <c r="E16" s="33">
        <v>256.73</v>
      </c>
      <c r="F16" s="29"/>
      <c r="G16" s="29"/>
      <c r="H16" s="29"/>
    </row>
    <row r="17" ht="16.5" customHeight="1" spans="1:8">
      <c r="A17" s="77">
        <v>2070308</v>
      </c>
      <c r="B17" s="77" t="s">
        <v>55</v>
      </c>
      <c r="C17" s="33">
        <f t="shared" si="0"/>
        <v>25.19</v>
      </c>
      <c r="D17" s="33"/>
      <c r="E17" s="33">
        <v>25.19</v>
      </c>
      <c r="F17" s="29"/>
      <c r="G17" s="29"/>
      <c r="H17" s="29"/>
    </row>
    <row r="18" ht="16.5" customHeight="1" spans="1:8">
      <c r="A18" s="77">
        <v>2070399</v>
      </c>
      <c r="B18" s="77" t="s">
        <v>56</v>
      </c>
      <c r="C18" s="33">
        <f t="shared" si="0"/>
        <v>938.14</v>
      </c>
      <c r="D18" s="33"/>
      <c r="E18" s="33">
        <v>938.14</v>
      </c>
      <c r="F18" s="29"/>
      <c r="G18" s="29"/>
      <c r="H18" s="29"/>
    </row>
    <row r="19" ht="16.5" customHeight="1" spans="1:8">
      <c r="A19" s="77">
        <v>2070499</v>
      </c>
      <c r="B19" s="77" t="s">
        <v>57</v>
      </c>
      <c r="C19" s="33">
        <f t="shared" si="0"/>
        <v>7</v>
      </c>
      <c r="D19" s="33"/>
      <c r="E19" s="33">
        <v>7</v>
      </c>
      <c r="F19" s="29"/>
      <c r="G19" s="29"/>
      <c r="H19" s="29"/>
    </row>
    <row r="20" ht="16.5" customHeight="1" spans="1:8">
      <c r="A20" s="77">
        <v>2079999</v>
      </c>
      <c r="B20" s="77" t="s">
        <v>58</v>
      </c>
      <c r="C20" s="33">
        <f t="shared" si="0"/>
        <v>359.36</v>
      </c>
      <c r="D20" s="33"/>
      <c r="E20" s="33">
        <v>359.36</v>
      </c>
      <c r="F20" s="29"/>
      <c r="G20" s="29"/>
      <c r="H20" s="29"/>
    </row>
    <row r="21" ht="16.5" customHeight="1" spans="1:8">
      <c r="A21" s="77">
        <v>2080501</v>
      </c>
      <c r="B21" s="77" t="s">
        <v>59</v>
      </c>
      <c r="C21" s="33">
        <f t="shared" si="0"/>
        <v>134.59</v>
      </c>
      <c r="D21" s="33">
        <v>134.59</v>
      </c>
      <c r="E21" s="33"/>
      <c r="F21" s="29"/>
      <c r="G21" s="29"/>
      <c r="H21" s="29"/>
    </row>
    <row r="22" ht="16.5" customHeight="1" spans="1:8">
      <c r="A22" s="77">
        <v>2080502</v>
      </c>
      <c r="B22" s="77" t="s">
        <v>60</v>
      </c>
      <c r="C22" s="33">
        <f t="shared" si="0"/>
        <v>2.54</v>
      </c>
      <c r="D22" s="33">
        <v>2.54</v>
      </c>
      <c r="E22" s="33"/>
      <c r="F22" s="29"/>
      <c r="G22" s="29"/>
      <c r="H22" s="29"/>
    </row>
    <row r="23" ht="16.5" customHeight="1" spans="1:8">
      <c r="A23" s="77">
        <v>2080505</v>
      </c>
      <c r="B23" s="77" t="s">
        <v>61</v>
      </c>
      <c r="C23" s="33">
        <f t="shared" si="0"/>
        <v>71.54</v>
      </c>
      <c r="D23" s="33">
        <v>71.54</v>
      </c>
      <c r="E23" s="33"/>
      <c r="F23" s="29"/>
      <c r="G23" s="29"/>
      <c r="H23" s="29"/>
    </row>
    <row r="24" ht="16.5" customHeight="1" spans="1:8">
      <c r="A24" s="77">
        <v>2210201</v>
      </c>
      <c r="B24" s="77" t="s">
        <v>63</v>
      </c>
      <c r="C24" s="33">
        <f t="shared" si="0"/>
        <v>61.96</v>
      </c>
      <c r="D24" s="33">
        <v>61.96</v>
      </c>
      <c r="E24" s="33"/>
      <c r="F24" s="29"/>
      <c r="G24" s="29"/>
      <c r="H24" s="29"/>
    </row>
    <row r="25" ht="16.5" customHeight="1" spans="1:8">
      <c r="A25" s="77">
        <v>2290805</v>
      </c>
      <c r="B25" s="77" t="s">
        <v>64</v>
      </c>
      <c r="C25" s="33">
        <f t="shared" si="0"/>
        <v>352.18</v>
      </c>
      <c r="D25" s="33"/>
      <c r="E25" s="33">
        <v>352.18</v>
      </c>
      <c r="F25" s="29"/>
      <c r="G25" s="29"/>
      <c r="H25" s="29"/>
    </row>
    <row r="26" ht="16.5" customHeight="1" spans="1:8">
      <c r="A26" s="77">
        <v>2296003</v>
      </c>
      <c r="B26" s="77" t="s">
        <v>65</v>
      </c>
      <c r="C26" s="33">
        <f t="shared" si="0"/>
        <v>1621.99</v>
      </c>
      <c r="D26" s="33"/>
      <c r="E26" s="33">
        <v>1621.99</v>
      </c>
      <c r="F26" s="29"/>
      <c r="G26" s="29"/>
      <c r="H26" s="29"/>
    </row>
    <row r="27" ht="16.5" customHeight="1" spans="1:8">
      <c r="A27" s="77">
        <v>2299901</v>
      </c>
      <c r="B27" s="77" t="s">
        <v>66</v>
      </c>
      <c r="C27" s="33">
        <f t="shared" si="0"/>
        <v>6</v>
      </c>
      <c r="D27" s="33"/>
      <c r="E27" s="33">
        <v>6</v>
      </c>
      <c r="F27" s="29"/>
      <c r="G27" s="29"/>
      <c r="H27" s="29"/>
    </row>
    <row r="28" ht="14.25" spans="1:8">
      <c r="A28" s="35" t="s">
        <v>74</v>
      </c>
      <c r="B28" s="35"/>
      <c r="C28" s="35"/>
      <c r="D28" s="35"/>
      <c r="E28" s="35"/>
      <c r="F28" s="35"/>
      <c r="G28" s="35"/>
      <c r="H28" s="35"/>
    </row>
  </sheetData>
  <mergeCells count="13">
    <mergeCell ref="A1:H1"/>
    <mergeCell ref="A2:B2"/>
    <mergeCell ref="A3:B3"/>
    <mergeCell ref="A6:B6"/>
    <mergeCell ref="A7:B7"/>
    <mergeCell ref="A28:H28"/>
    <mergeCell ref="B4:B5"/>
    <mergeCell ref="C3:C5"/>
    <mergeCell ref="D3:D5"/>
    <mergeCell ref="E3:E5"/>
    <mergeCell ref="F3:F5"/>
    <mergeCell ref="G3:G5"/>
    <mergeCell ref="H3:H5"/>
  </mergeCells>
  <pageMargins left="0.708661417322835" right="0.708661417322835" top="0.748031496062992" bottom="0.748031496062992" header="0.31496062992126" footer="0.31496062992126"/>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workbookViewId="0">
      <selection activeCell="A2" sqref="A2"/>
    </sheetView>
  </sheetViews>
  <sheetFormatPr defaultColWidth="9" defaultRowHeight="13.5" outlineLevelCol="7"/>
  <cols>
    <col min="1" max="1" width="31.875" customWidth="1"/>
    <col min="4" max="4" width="23.25" customWidth="1"/>
    <col min="7" max="7" width="12.625" customWidth="1"/>
    <col min="8" max="8" width="17" customWidth="1"/>
  </cols>
  <sheetData>
    <row r="1" ht="24" spans="1:8">
      <c r="A1" s="64" t="s">
        <v>75</v>
      </c>
      <c r="B1" s="64"/>
      <c r="C1" s="64"/>
      <c r="D1" s="64"/>
      <c r="E1" s="64"/>
      <c r="F1" s="64"/>
      <c r="G1" s="64"/>
      <c r="H1" s="64"/>
    </row>
    <row r="2" ht="14.25" spans="1:8">
      <c r="A2" s="25" t="s">
        <v>1</v>
      </c>
      <c r="B2" s="65"/>
      <c r="C2" s="65"/>
      <c r="D2" s="65"/>
      <c r="E2" s="65"/>
      <c r="F2" s="65"/>
      <c r="G2" s="65"/>
      <c r="H2" s="26" t="s">
        <v>2</v>
      </c>
    </row>
    <row r="3" ht="14.25" spans="1:8">
      <c r="A3" s="16" t="s">
        <v>3</v>
      </c>
      <c r="B3" s="16"/>
      <c r="C3" s="16"/>
      <c r="D3" s="16" t="s">
        <v>4</v>
      </c>
      <c r="E3" s="16"/>
      <c r="F3" s="16"/>
      <c r="G3" s="16"/>
      <c r="H3" s="16"/>
    </row>
    <row r="4" ht="14.25" spans="1:8">
      <c r="A4" s="16" t="s">
        <v>5</v>
      </c>
      <c r="B4" s="66" t="s">
        <v>6</v>
      </c>
      <c r="C4" s="16" t="s">
        <v>76</v>
      </c>
      <c r="D4" s="16" t="s">
        <v>5</v>
      </c>
      <c r="E4" s="66" t="s">
        <v>6</v>
      </c>
      <c r="F4" s="16" t="s">
        <v>31</v>
      </c>
      <c r="G4" s="16" t="s">
        <v>77</v>
      </c>
      <c r="H4" s="16" t="s">
        <v>78</v>
      </c>
    </row>
    <row r="5" ht="14.25" spans="1:8">
      <c r="A5" s="16"/>
      <c r="B5" s="66"/>
      <c r="C5" s="16"/>
      <c r="D5" s="16"/>
      <c r="E5" s="66"/>
      <c r="F5" s="16"/>
      <c r="G5" s="16"/>
      <c r="H5" s="16" t="s">
        <v>79</v>
      </c>
    </row>
    <row r="6" ht="22.5" customHeight="1" spans="1:8">
      <c r="A6" s="16" t="s">
        <v>8</v>
      </c>
      <c r="B6" s="16"/>
      <c r="C6" s="16">
        <v>1</v>
      </c>
      <c r="D6" s="16" t="s">
        <v>8</v>
      </c>
      <c r="E6" s="16"/>
      <c r="F6" s="16">
        <v>2</v>
      </c>
      <c r="G6" s="16">
        <v>3</v>
      </c>
      <c r="H6" s="16">
        <v>4</v>
      </c>
    </row>
    <row r="7" ht="21" customHeight="1" spans="1:8">
      <c r="A7" s="60" t="s">
        <v>80</v>
      </c>
      <c r="B7" s="67">
        <v>1</v>
      </c>
      <c r="C7" s="68">
        <v>3410.34</v>
      </c>
      <c r="D7" s="69" t="s">
        <v>10</v>
      </c>
      <c r="E7" s="67">
        <v>15</v>
      </c>
      <c r="F7" s="67">
        <f>SUM(G7:H7)</f>
        <v>4.74</v>
      </c>
      <c r="G7" s="67">
        <v>4.74</v>
      </c>
      <c r="H7" s="68"/>
    </row>
    <row r="8" ht="21" customHeight="1" spans="1:8">
      <c r="A8" s="69" t="s">
        <v>81</v>
      </c>
      <c r="B8" s="67">
        <v>2</v>
      </c>
      <c r="C8" s="68">
        <v>2004.02</v>
      </c>
      <c r="D8" s="69" t="s">
        <v>12</v>
      </c>
      <c r="E8" s="67">
        <v>16</v>
      </c>
      <c r="F8" s="67"/>
      <c r="G8" s="67"/>
      <c r="H8" s="68"/>
    </row>
    <row r="9" ht="21" customHeight="1" spans="1:8">
      <c r="A9" s="69"/>
      <c r="B9" s="67">
        <v>3</v>
      </c>
      <c r="C9" s="68"/>
      <c r="D9" s="69" t="s">
        <v>14</v>
      </c>
      <c r="E9" s="67">
        <v>17</v>
      </c>
      <c r="F9" s="67"/>
      <c r="G9" s="67"/>
      <c r="H9" s="68"/>
    </row>
    <row r="10" ht="21" customHeight="1" spans="1:8">
      <c r="A10" s="69"/>
      <c r="B10" s="67">
        <v>4</v>
      </c>
      <c r="C10" s="68"/>
      <c r="D10" s="69" t="s">
        <v>16</v>
      </c>
      <c r="E10" s="67">
        <v>18</v>
      </c>
      <c r="F10" s="67"/>
      <c r="G10" s="67"/>
      <c r="H10" s="68"/>
    </row>
    <row r="11" ht="21" customHeight="1" spans="1:8">
      <c r="A11" s="69"/>
      <c r="B11" s="67">
        <v>5</v>
      </c>
      <c r="C11" s="68"/>
      <c r="D11" s="69" t="s">
        <v>18</v>
      </c>
      <c r="E11" s="67">
        <v>19</v>
      </c>
      <c r="F11" s="67"/>
      <c r="G11" s="67"/>
      <c r="H11" s="68"/>
    </row>
    <row r="12" ht="21" customHeight="1" spans="1:8">
      <c r="A12" s="69"/>
      <c r="B12" s="67">
        <v>6</v>
      </c>
      <c r="C12" s="68"/>
      <c r="D12" s="69" t="s">
        <v>20</v>
      </c>
      <c r="E12" s="67">
        <v>20</v>
      </c>
      <c r="F12" s="67"/>
      <c r="G12" s="67"/>
      <c r="H12" s="68"/>
    </row>
    <row r="13" ht="21" customHeight="1" spans="1:8">
      <c r="A13" s="69"/>
      <c r="B13" s="67"/>
      <c r="C13" s="68"/>
      <c r="D13" s="69" t="s">
        <v>21</v>
      </c>
      <c r="E13" s="67">
        <v>21</v>
      </c>
      <c r="F13" s="67">
        <f t="shared" ref="F13:F16" si="0">SUM(G13:H13)</f>
        <v>3032.99</v>
      </c>
      <c r="G13" s="67">
        <v>3032.99</v>
      </c>
      <c r="H13" s="68"/>
    </row>
    <row r="14" ht="21" customHeight="1" spans="1:8">
      <c r="A14" s="69"/>
      <c r="B14" s="67"/>
      <c r="C14" s="68"/>
      <c r="D14" s="69" t="s">
        <v>82</v>
      </c>
      <c r="E14" s="67">
        <v>22</v>
      </c>
      <c r="F14" s="67">
        <f t="shared" si="0"/>
        <v>208.68</v>
      </c>
      <c r="G14" s="67">
        <v>208.68</v>
      </c>
      <c r="H14" s="68"/>
    </row>
    <row r="15" ht="21" customHeight="1" spans="1:8">
      <c r="A15" s="69"/>
      <c r="B15" s="67">
        <v>7</v>
      </c>
      <c r="C15" s="68"/>
      <c r="D15" s="34" t="s">
        <v>83</v>
      </c>
      <c r="E15" s="67">
        <v>23</v>
      </c>
      <c r="F15" s="67">
        <f t="shared" si="0"/>
        <v>61.96</v>
      </c>
      <c r="G15" s="67">
        <v>61.96</v>
      </c>
      <c r="H15" s="68"/>
    </row>
    <row r="16" ht="21" customHeight="1" spans="1:8">
      <c r="A16" s="60"/>
      <c r="B16" s="67">
        <v>8</v>
      </c>
      <c r="C16" s="60"/>
      <c r="D16" s="60" t="s">
        <v>84</v>
      </c>
      <c r="E16" s="67">
        <v>24</v>
      </c>
      <c r="F16" s="67">
        <f t="shared" si="0"/>
        <v>1980.17</v>
      </c>
      <c r="G16" s="70">
        <v>6</v>
      </c>
      <c r="H16" s="48">
        <v>1974.17</v>
      </c>
    </row>
    <row r="17" ht="21" customHeight="1" spans="1:8">
      <c r="A17" s="71" t="s">
        <v>25</v>
      </c>
      <c r="B17" s="67">
        <v>9</v>
      </c>
      <c r="C17" s="68">
        <f>SUM(C7:C16)</f>
        <v>5414.36</v>
      </c>
      <c r="D17" s="71" t="s">
        <v>26</v>
      </c>
      <c r="E17" s="67">
        <v>25</v>
      </c>
      <c r="F17" s="67">
        <f>SUM(F7:F16)</f>
        <v>5288.54</v>
      </c>
      <c r="G17" s="67">
        <f>SUM(G7:G16)</f>
        <v>3314.37</v>
      </c>
      <c r="H17" s="48">
        <f>SUM(H7:H16)</f>
        <v>1974.17</v>
      </c>
    </row>
    <row r="18" ht="21" customHeight="1" spans="1:8">
      <c r="A18" s="48" t="s">
        <v>85</v>
      </c>
      <c r="B18" s="67">
        <v>10</v>
      </c>
      <c r="C18" s="68">
        <f>SUM(C19:C20)</f>
        <v>3392.72</v>
      </c>
      <c r="D18" s="48" t="s">
        <v>86</v>
      </c>
      <c r="E18" s="67">
        <v>26</v>
      </c>
      <c r="F18" s="67">
        <f>SUM(G18:H18)</f>
        <v>3518.54</v>
      </c>
      <c r="G18" s="67">
        <v>3.52</v>
      </c>
      <c r="H18" s="48">
        <v>3515.02</v>
      </c>
    </row>
    <row r="19" ht="21" customHeight="1" spans="1:8">
      <c r="A19" s="48" t="s">
        <v>87</v>
      </c>
      <c r="B19" s="67">
        <v>11</v>
      </c>
      <c r="C19" s="68">
        <v>414.37</v>
      </c>
      <c r="D19" s="60"/>
      <c r="E19" s="67">
        <v>27</v>
      </c>
      <c r="F19" s="67"/>
      <c r="G19" s="67"/>
      <c r="H19" s="60"/>
    </row>
    <row r="20" ht="21" customHeight="1" spans="1:8">
      <c r="A20" s="48" t="s">
        <v>88</v>
      </c>
      <c r="B20" s="67">
        <v>12</v>
      </c>
      <c r="C20" s="68">
        <v>2978.35</v>
      </c>
      <c r="D20" s="60"/>
      <c r="E20" s="67">
        <v>28</v>
      </c>
      <c r="F20" s="67"/>
      <c r="G20" s="67"/>
      <c r="H20" s="60"/>
    </row>
    <row r="21" spans="1:8">
      <c r="A21" s="48"/>
      <c r="B21" s="67">
        <v>13</v>
      </c>
      <c r="C21" s="68"/>
      <c r="D21" s="60"/>
      <c r="E21" s="67">
        <v>29</v>
      </c>
      <c r="F21" s="67"/>
      <c r="G21" s="67"/>
      <c r="H21" s="60"/>
    </row>
    <row r="22" spans="1:8">
      <c r="A22" s="72" t="s">
        <v>31</v>
      </c>
      <c r="B22" s="67">
        <v>14</v>
      </c>
      <c r="C22" s="68">
        <f>SUM(C17,C18)</f>
        <v>8807.08</v>
      </c>
      <c r="D22" s="72" t="s">
        <v>31</v>
      </c>
      <c r="E22" s="67">
        <v>30</v>
      </c>
      <c r="F22" s="67">
        <f>SUM(F17:F21)</f>
        <v>8807.08</v>
      </c>
      <c r="G22" s="67">
        <f>SUM(G17:G21)</f>
        <v>3317.89</v>
      </c>
      <c r="H22" s="67">
        <f>SUM(H17:H21)</f>
        <v>5489.19</v>
      </c>
    </row>
    <row r="23" ht="24" customHeight="1" spans="1:8">
      <c r="A23" s="73" t="s">
        <v>89</v>
      </c>
      <c r="B23" s="73"/>
      <c r="C23" s="73"/>
      <c r="D23" s="73"/>
      <c r="E23" s="73"/>
      <c r="F23" s="73"/>
      <c r="G23" s="73"/>
      <c r="H23" s="73"/>
    </row>
  </sheetData>
  <mergeCells count="11">
    <mergeCell ref="A1:H1"/>
    <mergeCell ref="A3:C3"/>
    <mergeCell ref="D3:H3"/>
    <mergeCell ref="A23:H23"/>
    <mergeCell ref="A4:A5"/>
    <mergeCell ref="B4:B5"/>
    <mergeCell ref="C4:C5"/>
    <mergeCell ref="D4:D5"/>
    <mergeCell ref="E4:E5"/>
    <mergeCell ref="F4:F5"/>
    <mergeCell ref="G4:G5"/>
  </mergeCells>
  <pageMargins left="1.2" right="0.708661417322835" top="0.748031496062992" bottom="0.748031496062992" header="0.31496062992126" footer="0.31496062992126"/>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workbookViewId="0">
      <selection activeCell="I10" sqref="I10"/>
    </sheetView>
  </sheetViews>
  <sheetFormatPr defaultColWidth="9" defaultRowHeight="13.5" outlineLevelCol="4"/>
  <cols>
    <col min="1" max="1" width="11.25" customWidth="1"/>
    <col min="2" max="2" width="41.375" customWidth="1"/>
    <col min="3" max="5" width="24.5" customWidth="1"/>
  </cols>
  <sheetData>
    <row r="1" ht="27" spans="1:5">
      <c r="A1" s="57" t="s">
        <v>90</v>
      </c>
      <c r="B1" s="57"/>
      <c r="C1" s="57"/>
      <c r="D1" s="57"/>
      <c r="E1" s="57"/>
    </row>
    <row r="2" ht="19.5" customHeight="1" spans="1:5">
      <c r="A2" s="24" t="s">
        <v>1</v>
      </c>
      <c r="B2" s="24"/>
      <c r="C2" s="25"/>
      <c r="D2" s="25"/>
      <c r="E2" s="26" t="s">
        <v>2</v>
      </c>
    </row>
    <row r="3" ht="22.5" customHeight="1" spans="1:5">
      <c r="A3" s="58" t="s">
        <v>5</v>
      </c>
      <c r="B3" s="59"/>
      <c r="C3" s="48" t="s">
        <v>26</v>
      </c>
      <c r="D3" s="48" t="s">
        <v>91</v>
      </c>
      <c r="E3" s="48" t="s">
        <v>70</v>
      </c>
    </row>
    <row r="4" ht="20.25" customHeight="1" spans="1:5">
      <c r="A4" s="60" t="s">
        <v>42</v>
      </c>
      <c r="B4" s="48" t="s">
        <v>43</v>
      </c>
      <c r="C4" s="48"/>
      <c r="D4" s="48"/>
      <c r="E4" s="48"/>
    </row>
    <row r="5" ht="19.5" customHeight="1" spans="1:5">
      <c r="A5" s="60" t="s">
        <v>44</v>
      </c>
      <c r="B5" s="48"/>
      <c r="C5" s="48"/>
      <c r="D5" s="48"/>
      <c r="E5" s="48"/>
    </row>
    <row r="6" spans="1:5">
      <c r="A6" s="48" t="s">
        <v>45</v>
      </c>
      <c r="B6" s="48"/>
      <c r="C6" s="48">
        <v>1</v>
      </c>
      <c r="D6" s="48">
        <v>2</v>
      </c>
      <c r="E6" s="48">
        <v>3</v>
      </c>
    </row>
    <row r="7" spans="1:5">
      <c r="A7" s="48" t="s">
        <v>31</v>
      </c>
      <c r="B7" s="48"/>
      <c r="C7" s="61">
        <f>SUM(D7:E7)</f>
        <v>3314.37</v>
      </c>
      <c r="D7" s="61">
        <f>SUM(D8:D27)</f>
        <v>1302.91</v>
      </c>
      <c r="E7" s="61">
        <f>SUM(E8:E27)</f>
        <v>2011.46</v>
      </c>
    </row>
    <row r="8" ht="16.5" customHeight="1" spans="1:5">
      <c r="A8" s="48">
        <v>2010308</v>
      </c>
      <c r="B8" s="62" t="s">
        <v>46</v>
      </c>
      <c r="C8" s="61">
        <f>SUM(D8:E8)</f>
        <v>0.31</v>
      </c>
      <c r="D8" s="61"/>
      <c r="E8" s="61">
        <v>0.31</v>
      </c>
    </row>
    <row r="9" ht="16.5" customHeight="1" spans="1:5">
      <c r="A9" s="48">
        <v>2011308</v>
      </c>
      <c r="B9" s="62" t="s">
        <v>47</v>
      </c>
      <c r="C9" s="61">
        <f t="shared" ref="C9:C27" si="0">SUM(D9:E9)</f>
        <v>4.43</v>
      </c>
      <c r="D9" s="61"/>
      <c r="E9" s="61">
        <v>4.43</v>
      </c>
    </row>
    <row r="10" ht="16.5" customHeight="1" spans="1:5">
      <c r="A10" s="48">
        <v>2013299</v>
      </c>
      <c r="B10" s="62" t="s">
        <v>92</v>
      </c>
      <c r="C10" s="61">
        <f t="shared" si="0"/>
        <v>0</v>
      </c>
      <c r="D10" s="61"/>
      <c r="E10" s="61">
        <v>0</v>
      </c>
    </row>
    <row r="11" ht="16.5" customHeight="1" spans="1:5">
      <c r="A11" s="48">
        <v>2070101</v>
      </c>
      <c r="B11" s="62" t="s">
        <v>49</v>
      </c>
      <c r="C11" s="61">
        <f t="shared" si="0"/>
        <v>1032.27</v>
      </c>
      <c r="D11" s="61">
        <v>1032.27</v>
      </c>
      <c r="E11" s="61"/>
    </row>
    <row r="12" ht="16.5" customHeight="1" spans="1:5">
      <c r="A12" s="48">
        <v>2070102</v>
      </c>
      <c r="B12" s="62" t="s">
        <v>50</v>
      </c>
      <c r="C12" s="61">
        <f t="shared" si="0"/>
        <v>230.34</v>
      </c>
      <c r="D12" s="61"/>
      <c r="E12" s="61">
        <v>230.34</v>
      </c>
    </row>
    <row r="13" ht="16.5" customHeight="1" spans="1:5">
      <c r="A13" s="48">
        <v>2070108</v>
      </c>
      <c r="B13" s="62" t="s">
        <v>51</v>
      </c>
      <c r="C13" s="61">
        <f t="shared" si="0"/>
        <v>76.8</v>
      </c>
      <c r="D13" s="61"/>
      <c r="E13" s="61">
        <v>76.8</v>
      </c>
    </row>
    <row r="14" ht="16.5" customHeight="1" spans="1:5">
      <c r="A14" s="48">
        <v>2070109</v>
      </c>
      <c r="B14" s="62" t="s">
        <v>52</v>
      </c>
      <c r="C14" s="61">
        <f t="shared" si="0"/>
        <v>15</v>
      </c>
      <c r="D14" s="61"/>
      <c r="E14" s="61">
        <v>15</v>
      </c>
    </row>
    <row r="15" ht="16.5" customHeight="1" spans="1:5">
      <c r="A15" s="48">
        <v>2070199</v>
      </c>
      <c r="B15" s="62" t="s">
        <v>53</v>
      </c>
      <c r="C15" s="61">
        <f t="shared" si="0"/>
        <v>77.16</v>
      </c>
      <c r="D15" s="61"/>
      <c r="E15" s="61">
        <v>77.16</v>
      </c>
    </row>
    <row r="16" ht="16.5" customHeight="1" spans="1:5">
      <c r="A16" s="48">
        <v>2070302</v>
      </c>
      <c r="B16" s="62" t="s">
        <v>50</v>
      </c>
      <c r="C16" s="61">
        <f t="shared" si="0"/>
        <v>15</v>
      </c>
      <c r="D16" s="61"/>
      <c r="E16" s="61">
        <v>15</v>
      </c>
    </row>
    <row r="17" ht="16.5" customHeight="1" spans="1:5">
      <c r="A17" s="48">
        <v>2070305</v>
      </c>
      <c r="B17" s="62" t="s">
        <v>54</v>
      </c>
      <c r="C17" s="61">
        <f t="shared" si="0"/>
        <v>256.73</v>
      </c>
      <c r="D17" s="61"/>
      <c r="E17" s="61">
        <v>256.73</v>
      </c>
    </row>
    <row r="18" ht="16.5" customHeight="1" spans="1:5">
      <c r="A18" s="48">
        <v>2070308</v>
      </c>
      <c r="B18" s="62" t="s">
        <v>55</v>
      </c>
      <c r="C18" s="61">
        <f t="shared" si="0"/>
        <v>25.19</v>
      </c>
      <c r="D18" s="61"/>
      <c r="E18" s="61">
        <v>25.19</v>
      </c>
    </row>
    <row r="19" ht="16.5" customHeight="1" spans="1:5">
      <c r="A19" s="48">
        <v>2070399</v>
      </c>
      <c r="B19" s="62" t="s">
        <v>56</v>
      </c>
      <c r="C19" s="61">
        <f t="shared" si="0"/>
        <v>938.14</v>
      </c>
      <c r="D19" s="61"/>
      <c r="E19" s="61">
        <v>938.14</v>
      </c>
    </row>
    <row r="20" ht="16.5" customHeight="1" spans="1:5">
      <c r="A20" s="48">
        <v>2070499</v>
      </c>
      <c r="B20" s="62" t="s">
        <v>57</v>
      </c>
      <c r="C20" s="61">
        <f t="shared" si="0"/>
        <v>7</v>
      </c>
      <c r="D20" s="61"/>
      <c r="E20" s="61">
        <v>7</v>
      </c>
    </row>
    <row r="21" ht="16.5" customHeight="1" spans="1:5">
      <c r="A21" s="48">
        <v>2079999</v>
      </c>
      <c r="B21" s="62" t="s">
        <v>58</v>
      </c>
      <c r="C21" s="61">
        <f t="shared" si="0"/>
        <v>359.36</v>
      </c>
      <c r="D21" s="61"/>
      <c r="E21" s="61">
        <v>359.36</v>
      </c>
    </row>
    <row r="22" ht="16.5" customHeight="1" spans="1:5">
      <c r="A22" s="48">
        <v>2080501</v>
      </c>
      <c r="B22" s="62" t="s">
        <v>59</v>
      </c>
      <c r="C22" s="61">
        <f t="shared" si="0"/>
        <v>134.59</v>
      </c>
      <c r="D22" s="61">
        <v>134.59</v>
      </c>
      <c r="E22" s="61"/>
    </row>
    <row r="23" ht="16.5" customHeight="1" spans="1:5">
      <c r="A23" s="48">
        <v>2080502</v>
      </c>
      <c r="B23" s="62" t="s">
        <v>60</v>
      </c>
      <c r="C23" s="61">
        <f t="shared" si="0"/>
        <v>2.54</v>
      </c>
      <c r="D23" s="61">
        <v>2.54</v>
      </c>
      <c r="E23" s="61"/>
    </row>
    <row r="24" ht="16.5" customHeight="1" spans="1:5">
      <c r="A24" s="48">
        <v>2080505</v>
      </c>
      <c r="B24" s="62" t="s">
        <v>61</v>
      </c>
      <c r="C24" s="61">
        <f t="shared" si="0"/>
        <v>71.55</v>
      </c>
      <c r="D24" s="61">
        <v>71.55</v>
      </c>
      <c r="E24" s="61"/>
    </row>
    <row r="25" ht="16.5" customHeight="1" spans="1:5">
      <c r="A25" s="48">
        <v>2080599</v>
      </c>
      <c r="B25" s="62" t="s">
        <v>62</v>
      </c>
      <c r="C25" s="61">
        <f t="shared" si="0"/>
        <v>0</v>
      </c>
      <c r="D25" s="61">
        <v>0</v>
      </c>
      <c r="E25" s="61"/>
    </row>
    <row r="26" ht="16.5" customHeight="1" spans="1:5">
      <c r="A26" s="48">
        <v>2210201</v>
      </c>
      <c r="B26" s="62" t="s">
        <v>63</v>
      </c>
      <c r="C26" s="61">
        <f t="shared" si="0"/>
        <v>61.96</v>
      </c>
      <c r="D26" s="61">
        <v>61.96</v>
      </c>
      <c r="E26" s="61"/>
    </row>
    <row r="27" ht="16.5" customHeight="1" spans="1:5">
      <c r="A27" s="48">
        <v>2299901</v>
      </c>
      <c r="B27" s="62" t="s">
        <v>66</v>
      </c>
      <c r="C27" s="61">
        <f t="shared" si="0"/>
        <v>6</v>
      </c>
      <c r="D27" s="61"/>
      <c r="E27" s="61">
        <v>6</v>
      </c>
    </row>
    <row r="28" ht="16.5" customHeight="1" spans="1:5">
      <c r="A28" s="63" t="s">
        <v>74</v>
      </c>
      <c r="B28" s="63"/>
      <c r="C28" s="63"/>
      <c r="D28" s="63"/>
      <c r="E28" s="63"/>
    </row>
  </sheetData>
  <mergeCells count="9">
    <mergeCell ref="A1:E1"/>
    <mergeCell ref="A2:B2"/>
    <mergeCell ref="A6:B6"/>
    <mergeCell ref="A7:B7"/>
    <mergeCell ref="A28:E28"/>
    <mergeCell ref="B4:B5"/>
    <mergeCell ref="C3:C5"/>
    <mergeCell ref="D3:D5"/>
    <mergeCell ref="E3:E5"/>
  </mergeCells>
  <pageMargins left="1" right="0.708661417322835" top="0.748031496062992" bottom="0.748031496062992" header="0.31496062992126" footer="0.31496062992126"/>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workbookViewId="0">
      <selection activeCell="H10" sqref="H10"/>
    </sheetView>
  </sheetViews>
  <sheetFormatPr defaultColWidth="9" defaultRowHeight="13.5"/>
  <cols>
    <col min="1" max="1" width="16.25" customWidth="1"/>
    <col min="2" max="2" width="35.875" customWidth="1"/>
    <col min="3" max="3" width="25.125" customWidth="1"/>
    <col min="4" max="4" width="23.625" customWidth="1"/>
    <col min="5" max="5" width="25" customWidth="1"/>
    <col min="6" max="6" width="13.5" customWidth="1"/>
  </cols>
  <sheetData>
    <row r="1" ht="52.5" customHeight="1" spans="1:5">
      <c r="A1" s="23" t="s">
        <v>93</v>
      </c>
      <c r="B1" s="23"/>
      <c r="C1" s="23"/>
      <c r="D1" s="23"/>
      <c r="E1" s="23"/>
    </row>
    <row r="2" ht="21.75" customHeight="1" spans="1:5">
      <c r="A2" s="24" t="s">
        <v>1</v>
      </c>
      <c r="B2" s="24"/>
      <c r="C2" s="25"/>
      <c r="D2" s="25"/>
      <c r="E2" s="38" t="s">
        <v>2</v>
      </c>
    </row>
    <row r="3" ht="27.75" customHeight="1" spans="1:5">
      <c r="A3" s="29" t="s">
        <v>5</v>
      </c>
      <c r="B3" s="29"/>
      <c r="C3" s="29" t="s">
        <v>26</v>
      </c>
      <c r="D3" s="29" t="s">
        <v>94</v>
      </c>
      <c r="E3" s="29" t="s">
        <v>95</v>
      </c>
    </row>
    <row r="4" ht="26.25" customHeight="1" spans="1:5">
      <c r="A4" s="29" t="s">
        <v>42</v>
      </c>
      <c r="B4" s="29" t="s">
        <v>43</v>
      </c>
      <c r="C4" s="29"/>
      <c r="D4" s="29"/>
      <c r="E4" s="29"/>
    </row>
    <row r="5" ht="26.25" customHeight="1" spans="1:5">
      <c r="A5" s="29" t="s">
        <v>44</v>
      </c>
      <c r="B5" s="29"/>
      <c r="C5" s="29"/>
      <c r="D5" s="29"/>
      <c r="E5" s="29"/>
    </row>
    <row r="6" ht="26.25" customHeight="1" spans="1:5">
      <c r="A6" s="55"/>
      <c r="B6" s="29"/>
      <c r="C6" s="29"/>
      <c r="D6" s="29"/>
      <c r="E6" s="29"/>
    </row>
    <row r="7" ht="26.25" customHeight="1" spans="1:5">
      <c r="A7" s="29" t="s">
        <v>45</v>
      </c>
      <c r="B7" s="29"/>
      <c r="C7" s="29">
        <v>1</v>
      </c>
      <c r="D7" s="29">
        <v>2</v>
      </c>
      <c r="E7" s="29">
        <v>3</v>
      </c>
    </row>
    <row r="8" ht="26.25" customHeight="1" spans="1:5">
      <c r="A8" s="29" t="s">
        <v>31</v>
      </c>
      <c r="B8" s="29"/>
      <c r="C8" s="33">
        <f>SUM(D8:E8)</f>
        <v>1302.91</v>
      </c>
      <c r="D8" s="33">
        <f>SUM(D9:D13)</f>
        <v>902.07</v>
      </c>
      <c r="E8" s="33">
        <f>SUM(E9:E13)</f>
        <v>400.84</v>
      </c>
    </row>
    <row r="9" ht="26.25" customHeight="1" spans="1:9">
      <c r="A9" s="29">
        <v>2070101</v>
      </c>
      <c r="B9" s="34" t="s">
        <v>49</v>
      </c>
      <c r="C9" s="33">
        <f>SUM(D9:E9)</f>
        <v>1032.27</v>
      </c>
      <c r="D9" s="33">
        <v>631.43</v>
      </c>
      <c r="E9" s="33">
        <v>400.84</v>
      </c>
      <c r="F9" s="56"/>
      <c r="I9" s="56"/>
    </row>
    <row r="10" ht="26.25" customHeight="1" spans="1:5">
      <c r="A10" s="29">
        <v>2080501</v>
      </c>
      <c r="B10" s="34" t="s">
        <v>59</v>
      </c>
      <c r="C10" s="33">
        <f t="shared" ref="C10:C13" si="0">SUM(D10:E10)</f>
        <v>134.59</v>
      </c>
      <c r="D10" s="33">
        <v>134.59</v>
      </c>
      <c r="E10" s="33"/>
    </row>
    <row r="11" ht="26.25" customHeight="1" spans="1:5">
      <c r="A11" s="29">
        <v>2080502</v>
      </c>
      <c r="B11" s="34" t="s">
        <v>60</v>
      </c>
      <c r="C11" s="33">
        <f t="shared" si="0"/>
        <v>2.54</v>
      </c>
      <c r="D11" s="33">
        <v>2.54</v>
      </c>
      <c r="E11" s="33"/>
    </row>
    <row r="12" ht="26.25" customHeight="1" spans="1:5">
      <c r="A12" s="29">
        <v>2080505</v>
      </c>
      <c r="B12" s="34" t="s">
        <v>61</v>
      </c>
      <c r="C12" s="33">
        <f t="shared" si="0"/>
        <v>71.55</v>
      </c>
      <c r="D12" s="33">
        <v>71.55</v>
      </c>
      <c r="E12" s="33"/>
    </row>
    <row r="13" ht="26.25" customHeight="1" spans="1:5">
      <c r="A13" s="29">
        <v>2210201</v>
      </c>
      <c r="B13" s="34" t="s">
        <v>63</v>
      </c>
      <c r="C13" s="33">
        <f t="shared" si="0"/>
        <v>61.96</v>
      </c>
      <c r="D13" s="33">
        <v>61.96</v>
      </c>
      <c r="E13" s="33"/>
    </row>
    <row r="14" ht="28.5" customHeight="1" spans="1:5">
      <c r="A14" s="35" t="s">
        <v>74</v>
      </c>
      <c r="B14" s="35"/>
      <c r="C14" s="35"/>
      <c r="D14" s="35"/>
      <c r="E14" s="35"/>
    </row>
  </sheetData>
  <mergeCells count="10">
    <mergeCell ref="A1:E1"/>
    <mergeCell ref="A2:B2"/>
    <mergeCell ref="A3:B3"/>
    <mergeCell ref="A7:B7"/>
    <mergeCell ref="A8:B8"/>
    <mergeCell ref="A14:E14"/>
    <mergeCell ref="B4:B6"/>
    <mergeCell ref="C3:C6"/>
    <mergeCell ref="D3:D6"/>
    <mergeCell ref="E3:E6"/>
  </mergeCells>
  <pageMargins left="1.02" right="0.708661417322835" top="0.748031496062992" bottom="0.748031496062992" header="0.31496062992126" footer="0.31496062992126"/>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0"/>
  <sheetViews>
    <sheetView workbookViewId="0">
      <selection activeCell="K12" sqref="K12"/>
    </sheetView>
  </sheetViews>
  <sheetFormatPr defaultColWidth="9" defaultRowHeight="13.5" outlineLevelCol="5"/>
  <cols>
    <col min="3" max="3" width="15.75" customWidth="1"/>
    <col min="4" max="6" width="14" customWidth="1"/>
  </cols>
  <sheetData>
    <row r="1" ht="54" customHeight="1" spans="1:6">
      <c r="A1" s="23" t="s">
        <v>96</v>
      </c>
      <c r="B1" s="23"/>
      <c r="C1" s="23"/>
      <c r="D1" s="23"/>
      <c r="E1" s="23"/>
      <c r="F1" s="23"/>
    </row>
    <row r="2" ht="22.5" customHeight="1" spans="1:6">
      <c r="A2" s="36" t="s">
        <v>1</v>
      </c>
      <c r="B2" s="36"/>
      <c r="C2" s="36"/>
      <c r="D2" s="37"/>
      <c r="E2" s="37"/>
      <c r="F2" s="38" t="s">
        <v>2</v>
      </c>
    </row>
    <row r="3" ht="18.75" customHeight="1" spans="1:6">
      <c r="A3" s="29" t="s">
        <v>97</v>
      </c>
      <c r="B3" s="29"/>
      <c r="C3" s="29"/>
      <c r="D3" s="30" t="s">
        <v>26</v>
      </c>
      <c r="E3" s="30" t="s">
        <v>94</v>
      </c>
      <c r="F3" s="30" t="s">
        <v>95</v>
      </c>
    </row>
    <row r="4" customHeight="1" spans="1:6">
      <c r="A4" s="39" t="s">
        <v>43</v>
      </c>
      <c r="B4" s="40"/>
      <c r="C4" s="41"/>
      <c r="D4" s="31"/>
      <c r="E4" s="31"/>
      <c r="F4" s="31"/>
    </row>
    <row r="5" ht="8.25" customHeight="1" spans="1:6">
      <c r="A5" s="42"/>
      <c r="B5" s="43"/>
      <c r="C5" s="44"/>
      <c r="D5" s="31"/>
      <c r="E5" s="31"/>
      <c r="F5" s="31"/>
    </row>
    <row r="6" ht="3" customHeight="1" spans="1:6">
      <c r="A6" s="45"/>
      <c r="B6" s="46"/>
      <c r="C6" s="47"/>
      <c r="D6" s="32"/>
      <c r="E6" s="32"/>
      <c r="F6" s="32"/>
    </row>
    <row r="7" spans="1:6">
      <c r="A7" s="48" t="s">
        <v>45</v>
      </c>
      <c r="B7" s="48"/>
      <c r="C7" s="48"/>
      <c r="D7" s="48">
        <v>1</v>
      </c>
      <c r="E7" s="48">
        <v>2</v>
      </c>
      <c r="F7" s="48">
        <v>3</v>
      </c>
    </row>
    <row r="8" spans="1:6">
      <c r="A8" s="48" t="s">
        <v>31</v>
      </c>
      <c r="B8" s="48"/>
      <c r="C8" s="48"/>
      <c r="D8" s="48">
        <f>SUM(E8:F8)</f>
        <v>1302.91</v>
      </c>
      <c r="E8" s="48">
        <f>SUM(E9,E41,E47,E19)</f>
        <v>902.07</v>
      </c>
      <c r="F8" s="49">
        <f>SUM(F9,F41,F47,F19)</f>
        <v>400.84</v>
      </c>
    </row>
    <row r="9" spans="1:6">
      <c r="A9" s="50" t="s">
        <v>98</v>
      </c>
      <c r="B9" s="50"/>
      <c r="C9" s="50"/>
      <c r="D9" s="50"/>
      <c r="E9" s="50">
        <f>SUM(E10:E17)</f>
        <v>763.19</v>
      </c>
      <c r="F9" s="50">
        <f>SUM(F10:F17)</f>
        <v>0</v>
      </c>
    </row>
    <row r="10" spans="1:6">
      <c r="A10" s="50" t="s">
        <v>99</v>
      </c>
      <c r="B10" s="50"/>
      <c r="C10" s="50"/>
      <c r="D10" s="50"/>
      <c r="E10" s="50">
        <v>219.46</v>
      </c>
      <c r="F10" s="50"/>
    </row>
    <row r="11" ht="12.75" customHeight="1" spans="1:6">
      <c r="A11" s="50" t="s">
        <v>100</v>
      </c>
      <c r="B11" s="50"/>
      <c r="C11" s="50"/>
      <c r="D11" s="50"/>
      <c r="E11" s="50">
        <v>133.07</v>
      </c>
      <c r="F11" s="50"/>
    </row>
    <row r="12" spans="1:6">
      <c r="A12" s="50" t="s">
        <v>101</v>
      </c>
      <c r="B12" s="50"/>
      <c r="C12" s="50"/>
      <c r="D12" s="50"/>
      <c r="E12" s="50">
        <v>118.05</v>
      </c>
      <c r="F12" s="50"/>
    </row>
    <row r="13" spans="1:6">
      <c r="A13" s="50" t="s">
        <v>102</v>
      </c>
      <c r="B13" s="50"/>
      <c r="C13" s="50"/>
      <c r="D13" s="50"/>
      <c r="E13" s="50">
        <v>27.36</v>
      </c>
      <c r="F13" s="50"/>
    </row>
    <row r="14" spans="1:6">
      <c r="A14" s="50" t="s">
        <v>103</v>
      </c>
      <c r="B14" s="50"/>
      <c r="C14" s="50"/>
      <c r="D14" s="50"/>
      <c r="E14" s="50">
        <v>89.53</v>
      </c>
      <c r="F14" s="50"/>
    </row>
    <row r="15" spans="1:6">
      <c r="A15" s="50" t="s">
        <v>104</v>
      </c>
      <c r="B15" s="50"/>
      <c r="C15" s="50"/>
      <c r="D15" s="50"/>
      <c r="E15" s="50">
        <v>11.42</v>
      </c>
      <c r="F15" s="50"/>
    </row>
    <row r="16" spans="1:6">
      <c r="A16" s="50" t="s">
        <v>105</v>
      </c>
      <c r="B16" s="50"/>
      <c r="C16" s="50"/>
      <c r="D16" s="50"/>
      <c r="E16" s="50">
        <v>67.26</v>
      </c>
      <c r="F16" s="50"/>
    </row>
    <row r="17" spans="1:6">
      <c r="A17" s="50" t="s">
        <v>106</v>
      </c>
      <c r="B17" s="50"/>
      <c r="C17" s="50"/>
      <c r="D17" s="50"/>
      <c r="E17" s="50">
        <v>97.04</v>
      </c>
      <c r="F17" s="50"/>
    </row>
    <row r="18" spans="1:6">
      <c r="A18" s="50" t="s">
        <v>106</v>
      </c>
      <c r="B18" s="50"/>
      <c r="C18" s="50"/>
      <c r="D18" s="50"/>
      <c r="E18" s="50"/>
      <c r="F18" s="50"/>
    </row>
    <row r="19" spans="1:6">
      <c r="A19" s="50" t="s">
        <v>107</v>
      </c>
      <c r="B19" s="50"/>
      <c r="C19" s="50"/>
      <c r="D19" s="50"/>
      <c r="E19" s="50"/>
      <c r="F19" s="51">
        <f>SUM(F20:F40)</f>
        <v>394.6</v>
      </c>
    </row>
    <row r="20" spans="1:6">
      <c r="A20" s="50" t="s">
        <v>108</v>
      </c>
      <c r="B20" s="50"/>
      <c r="C20" s="50"/>
      <c r="D20" s="50"/>
      <c r="E20" s="50"/>
      <c r="F20" s="50">
        <v>24.48</v>
      </c>
    </row>
    <row r="21" spans="1:6">
      <c r="A21" s="50" t="s">
        <v>109</v>
      </c>
      <c r="B21" s="50"/>
      <c r="C21" s="50"/>
      <c r="D21" s="50"/>
      <c r="E21" s="50"/>
      <c r="F21" s="50">
        <v>2.29</v>
      </c>
    </row>
    <row r="22" spans="1:6">
      <c r="A22" s="50" t="s">
        <v>110</v>
      </c>
      <c r="B22" s="50"/>
      <c r="C22" s="50"/>
      <c r="D22" s="50"/>
      <c r="E22" s="50"/>
      <c r="F22" s="50">
        <v>0.15</v>
      </c>
    </row>
    <row r="23" spans="1:6">
      <c r="A23" s="50" t="s">
        <v>111</v>
      </c>
      <c r="B23" s="50"/>
      <c r="C23" s="50"/>
      <c r="D23" s="50"/>
      <c r="E23" s="50"/>
      <c r="F23" s="50">
        <v>6.66</v>
      </c>
    </row>
    <row r="24" spans="1:6">
      <c r="A24" s="50" t="s">
        <v>112</v>
      </c>
      <c r="B24" s="50"/>
      <c r="C24" s="50"/>
      <c r="D24" s="50"/>
      <c r="E24" s="50"/>
      <c r="F24" s="50">
        <v>10.08</v>
      </c>
    </row>
    <row r="25" spans="1:6">
      <c r="A25" s="50" t="s">
        <v>113</v>
      </c>
      <c r="B25" s="50"/>
      <c r="C25" s="50"/>
      <c r="D25" s="50"/>
      <c r="E25" s="50"/>
      <c r="F25" s="50">
        <v>0.74</v>
      </c>
    </row>
    <row r="26" spans="1:6">
      <c r="A26" s="50" t="s">
        <v>114</v>
      </c>
      <c r="B26" s="50"/>
      <c r="C26" s="50"/>
      <c r="D26" s="50"/>
      <c r="E26" s="50"/>
      <c r="F26" s="50">
        <v>11.76</v>
      </c>
    </row>
    <row r="27" spans="1:6">
      <c r="A27" s="50" t="s">
        <v>115</v>
      </c>
      <c r="B27" s="50"/>
      <c r="C27" s="50"/>
      <c r="D27" s="50"/>
      <c r="E27" s="50"/>
      <c r="F27" s="50">
        <v>9.85</v>
      </c>
    </row>
    <row r="28" spans="1:6">
      <c r="A28" s="50" t="s">
        <v>116</v>
      </c>
      <c r="B28" s="50"/>
      <c r="C28" s="50"/>
      <c r="D28" s="50"/>
      <c r="E28" s="50"/>
      <c r="F28" s="50">
        <v>1.37</v>
      </c>
    </row>
    <row r="29" spans="1:6">
      <c r="A29" s="50" t="s">
        <v>117</v>
      </c>
      <c r="B29" s="50"/>
      <c r="C29" s="50"/>
      <c r="D29" s="50"/>
      <c r="E29" s="50"/>
      <c r="F29" s="50">
        <v>46.25</v>
      </c>
    </row>
    <row r="30" spans="1:6">
      <c r="A30" s="50" t="s">
        <v>118</v>
      </c>
      <c r="B30" s="50"/>
      <c r="C30" s="50"/>
      <c r="D30" s="50"/>
      <c r="E30" s="50"/>
      <c r="F30" s="51">
        <v>0.05</v>
      </c>
    </row>
    <row r="31" spans="1:6">
      <c r="A31" s="50" t="s">
        <v>119</v>
      </c>
      <c r="B31" s="50"/>
      <c r="C31" s="50"/>
      <c r="D31" s="50"/>
      <c r="E31" s="50"/>
      <c r="F31" s="51">
        <v>3.1</v>
      </c>
    </row>
    <row r="32" spans="1:6">
      <c r="A32" s="50" t="s">
        <v>120</v>
      </c>
      <c r="B32" s="50"/>
      <c r="C32" s="50"/>
      <c r="D32" s="50"/>
      <c r="E32" s="50"/>
      <c r="F32" s="50">
        <v>3.39</v>
      </c>
    </row>
    <row r="33" spans="1:6">
      <c r="A33" s="50" t="s">
        <v>121</v>
      </c>
      <c r="B33" s="50"/>
      <c r="C33" s="50"/>
      <c r="D33" s="50"/>
      <c r="E33" s="50"/>
      <c r="F33" s="50">
        <v>17.92</v>
      </c>
    </row>
    <row r="34" spans="1:6">
      <c r="A34" s="50" t="s">
        <v>122</v>
      </c>
      <c r="B34" s="50"/>
      <c r="C34" s="50"/>
      <c r="D34" s="50"/>
      <c r="E34" s="50"/>
      <c r="F34" s="50">
        <v>0.48</v>
      </c>
    </row>
    <row r="35" spans="1:6">
      <c r="A35" s="50" t="s">
        <v>123</v>
      </c>
      <c r="B35" s="50"/>
      <c r="C35" s="50"/>
      <c r="D35" s="50"/>
      <c r="E35" s="50"/>
      <c r="F35" s="50">
        <v>9.55</v>
      </c>
    </row>
    <row r="36" spans="1:6">
      <c r="A36" s="50" t="s">
        <v>124</v>
      </c>
      <c r="B36" s="50"/>
      <c r="C36" s="50"/>
      <c r="D36" s="50"/>
      <c r="E36" s="50"/>
      <c r="F36" s="50">
        <v>125.23</v>
      </c>
    </row>
    <row r="37" spans="1:6">
      <c r="A37" s="50" t="s">
        <v>125</v>
      </c>
      <c r="B37" s="50"/>
      <c r="C37" s="50"/>
      <c r="D37" s="50"/>
      <c r="E37" s="50"/>
      <c r="F37" s="50">
        <v>33.99</v>
      </c>
    </row>
    <row r="38" spans="1:6">
      <c r="A38" s="50" t="s">
        <v>126</v>
      </c>
      <c r="B38" s="50"/>
      <c r="C38" s="50"/>
      <c r="D38" s="50"/>
      <c r="E38" s="50"/>
      <c r="F38" s="50">
        <v>27.53</v>
      </c>
    </row>
    <row r="39" spans="1:6">
      <c r="A39" s="50" t="s">
        <v>127</v>
      </c>
      <c r="B39" s="50"/>
      <c r="C39" s="50"/>
      <c r="D39" s="50"/>
      <c r="E39" s="50"/>
      <c r="F39" s="50">
        <v>11.7</v>
      </c>
    </row>
    <row r="40" spans="1:6">
      <c r="A40" s="50" t="s">
        <v>128</v>
      </c>
      <c r="B40" s="50"/>
      <c r="C40" s="50"/>
      <c r="D40" s="50"/>
      <c r="E40" s="50"/>
      <c r="F40" s="50">
        <v>48.03</v>
      </c>
    </row>
    <row r="41" spans="1:6">
      <c r="A41" s="50" t="s">
        <v>129</v>
      </c>
      <c r="B41" s="50"/>
      <c r="C41" s="50"/>
      <c r="D41" s="50"/>
      <c r="E41" s="50">
        <f>SUM(E42:E46)</f>
        <v>138.88</v>
      </c>
      <c r="F41" s="50"/>
    </row>
    <row r="42" spans="1:6">
      <c r="A42" s="50" t="s">
        <v>130</v>
      </c>
      <c r="B42" s="50"/>
      <c r="C42" s="50"/>
      <c r="D42" s="50"/>
      <c r="E42" s="50">
        <v>20.56</v>
      </c>
      <c r="F42" s="50"/>
    </row>
    <row r="43" spans="1:6">
      <c r="A43" s="50" t="s">
        <v>131</v>
      </c>
      <c r="B43" s="50"/>
      <c r="C43" s="50"/>
      <c r="D43" s="50"/>
      <c r="E43" s="50">
        <v>2.54</v>
      </c>
      <c r="F43" s="50"/>
    </row>
    <row r="44" spans="1:6">
      <c r="A44" s="52" t="s">
        <v>132</v>
      </c>
      <c r="B44" s="53"/>
      <c r="C44" s="54"/>
      <c r="D44" s="50"/>
      <c r="E44" s="50">
        <v>0.91</v>
      </c>
      <c r="F44" s="50"/>
    </row>
    <row r="45" spans="1:6">
      <c r="A45" s="52" t="s">
        <v>133</v>
      </c>
      <c r="B45" s="53"/>
      <c r="C45" s="54"/>
      <c r="D45" s="50"/>
      <c r="E45" s="50">
        <v>114.84</v>
      </c>
      <c r="F45" s="50"/>
    </row>
    <row r="46" spans="1:6">
      <c r="A46" s="50" t="s">
        <v>134</v>
      </c>
      <c r="B46" s="50"/>
      <c r="C46" s="50"/>
      <c r="D46" s="50"/>
      <c r="E46" s="50">
        <v>0.03</v>
      </c>
      <c r="F46" s="50"/>
    </row>
    <row r="47" spans="1:6">
      <c r="A47" s="50" t="s">
        <v>135</v>
      </c>
      <c r="B47" s="50"/>
      <c r="C47" s="50"/>
      <c r="D47" s="50"/>
      <c r="E47" s="50"/>
      <c r="F47" s="50">
        <f>SUM(F48:F50)</f>
        <v>6.24</v>
      </c>
    </row>
    <row r="48" spans="1:6">
      <c r="A48" s="50" t="s">
        <v>136</v>
      </c>
      <c r="B48" s="50"/>
      <c r="C48" s="50"/>
      <c r="D48" s="50"/>
      <c r="E48" s="50"/>
      <c r="F48" s="50">
        <v>6.24</v>
      </c>
    </row>
    <row r="49" spans="1:6">
      <c r="A49" s="50" t="s">
        <v>137</v>
      </c>
      <c r="B49" s="50"/>
      <c r="C49" s="50"/>
      <c r="D49" s="50"/>
      <c r="E49" s="50"/>
      <c r="F49" s="50"/>
    </row>
    <row r="50" spans="1:6">
      <c r="A50" s="50" t="s">
        <v>138</v>
      </c>
      <c r="B50" s="50"/>
      <c r="C50" s="50"/>
      <c r="D50" s="50"/>
      <c r="E50" s="50"/>
      <c r="F50" s="50"/>
    </row>
    <row r="51" spans="1:6">
      <c r="A51" s="50" t="s">
        <v>139</v>
      </c>
      <c r="B51" s="50"/>
      <c r="C51" s="50"/>
      <c r="D51" s="50"/>
      <c r="E51" s="50"/>
      <c r="F51" s="50"/>
    </row>
    <row r="52" spans="1:6">
      <c r="A52" s="50" t="s">
        <v>140</v>
      </c>
      <c r="B52" s="50"/>
      <c r="C52" s="50"/>
      <c r="D52" s="50"/>
      <c r="E52" s="50"/>
      <c r="F52" s="50"/>
    </row>
    <row r="53" spans="1:6">
      <c r="A53" s="50" t="s">
        <v>141</v>
      </c>
      <c r="B53" s="50"/>
      <c r="C53" s="50"/>
      <c r="D53" s="50"/>
      <c r="E53" s="50"/>
      <c r="F53" s="50"/>
    </row>
    <row r="54" spans="1:6">
      <c r="A54" s="50" t="s">
        <v>142</v>
      </c>
      <c r="B54" s="50"/>
      <c r="C54" s="50"/>
      <c r="D54" s="50"/>
      <c r="E54" s="50"/>
      <c r="F54" s="50"/>
    </row>
    <row r="55" spans="1:6">
      <c r="A55" s="50" t="s">
        <v>143</v>
      </c>
      <c r="B55" s="50"/>
      <c r="C55" s="50"/>
      <c r="D55" s="50"/>
      <c r="E55" s="50"/>
      <c r="F55" s="50"/>
    </row>
    <row r="56" spans="1:6">
      <c r="A56" s="50" t="s">
        <v>144</v>
      </c>
      <c r="B56" s="50"/>
      <c r="C56" s="50"/>
      <c r="D56" s="50"/>
      <c r="E56" s="50"/>
      <c r="F56" s="50"/>
    </row>
    <row r="57" spans="1:6">
      <c r="A57" s="50" t="s">
        <v>145</v>
      </c>
      <c r="B57" s="50"/>
      <c r="C57" s="50"/>
      <c r="D57" s="50"/>
      <c r="E57" s="50"/>
      <c r="F57" s="50"/>
    </row>
    <row r="58" spans="1:6">
      <c r="A58" s="50" t="s">
        <v>146</v>
      </c>
      <c r="B58" s="50"/>
      <c r="C58" s="50"/>
      <c r="D58" s="50"/>
      <c r="E58" s="50"/>
      <c r="F58" s="50"/>
    </row>
    <row r="59" spans="1:6">
      <c r="A59" s="50" t="s">
        <v>147</v>
      </c>
      <c r="B59" s="50"/>
      <c r="C59" s="50"/>
      <c r="D59" s="50"/>
      <c r="E59" s="50"/>
      <c r="F59" s="50"/>
    </row>
    <row r="60" ht="14.25" customHeight="1" spans="1:6">
      <c r="A60" s="48" t="s">
        <v>148</v>
      </c>
      <c r="B60" s="48"/>
      <c r="C60" s="48"/>
      <c r="D60" s="48"/>
      <c r="E60" s="48"/>
      <c r="F60" s="48"/>
    </row>
  </sheetData>
  <mergeCells count="61">
    <mergeCell ref="A1:F1"/>
    <mergeCell ref="A2:C2"/>
    <mergeCell ref="A3:C3"/>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F60"/>
    <mergeCell ref="D3:D6"/>
    <mergeCell ref="E3:E6"/>
    <mergeCell ref="F3:F6"/>
    <mergeCell ref="A4:C6"/>
  </mergeCells>
  <pageMargins left="1.12" right="0.708661417322835" top="0.551181102362205" bottom="0.354330708661417" header="0.31496062992126" footer="0.31496062992126"/>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K19" sqref="K19"/>
    </sheetView>
  </sheetViews>
  <sheetFormatPr defaultColWidth="9" defaultRowHeight="13.5" outlineLevelCol="7"/>
  <cols>
    <col min="1" max="1" width="13.75" customWidth="1"/>
    <col min="2" max="2" width="33" customWidth="1"/>
    <col min="3" max="3" width="16.75" customWidth="1"/>
    <col min="4" max="4" width="15.875" customWidth="1"/>
    <col min="7" max="7" width="17.75" customWidth="1"/>
    <col min="8" max="8" width="15.25" customWidth="1"/>
  </cols>
  <sheetData>
    <row r="1" ht="35.25" customHeight="1" spans="1:8">
      <c r="A1" s="23" t="s">
        <v>149</v>
      </c>
      <c r="B1" s="23"/>
      <c r="C1" s="23"/>
      <c r="D1" s="23"/>
      <c r="E1" s="23"/>
      <c r="F1" s="23"/>
      <c r="G1" s="23"/>
      <c r="H1" s="23"/>
    </row>
    <row r="2" ht="20.25" customHeight="1" spans="1:8">
      <c r="A2" s="24" t="s">
        <v>1</v>
      </c>
      <c r="B2" s="24"/>
      <c r="C2" s="25"/>
      <c r="D2" s="25"/>
      <c r="E2" s="25"/>
      <c r="F2" s="25"/>
      <c r="G2" s="25"/>
      <c r="H2" s="26" t="s">
        <v>2</v>
      </c>
    </row>
    <row r="3" ht="21" customHeight="1" spans="1:8">
      <c r="A3" s="27" t="s">
        <v>97</v>
      </c>
      <c r="B3" s="28"/>
      <c r="C3" s="29" t="s">
        <v>150</v>
      </c>
      <c r="D3" s="29" t="s">
        <v>151</v>
      </c>
      <c r="E3" s="29" t="s">
        <v>152</v>
      </c>
      <c r="F3" s="29"/>
      <c r="G3" s="29"/>
      <c r="H3" s="29" t="s">
        <v>86</v>
      </c>
    </row>
    <row r="4" customHeight="1" spans="1:8">
      <c r="A4" s="29" t="s">
        <v>153</v>
      </c>
      <c r="B4" s="30" t="s">
        <v>43</v>
      </c>
      <c r="C4" s="29"/>
      <c r="D4" s="29"/>
      <c r="E4" s="29" t="s">
        <v>154</v>
      </c>
      <c r="F4" s="29" t="s">
        <v>91</v>
      </c>
      <c r="G4" s="29" t="s">
        <v>70</v>
      </c>
      <c r="H4" s="29"/>
    </row>
    <row r="5" customHeight="1" spans="1:8">
      <c r="A5" s="29"/>
      <c r="B5" s="31"/>
      <c r="C5" s="29"/>
      <c r="D5" s="29"/>
      <c r="E5" s="29"/>
      <c r="F5" s="29"/>
      <c r="G5" s="29"/>
      <c r="H5" s="29"/>
    </row>
    <row r="6" customHeight="1" spans="1:8">
      <c r="A6" s="29"/>
      <c r="B6" s="32"/>
      <c r="C6" s="29"/>
      <c r="D6" s="29"/>
      <c r="E6" s="29"/>
      <c r="F6" s="29"/>
      <c r="G6" s="29"/>
      <c r="H6" s="29"/>
    </row>
    <row r="7" ht="19.5" customHeight="1" spans="1:8">
      <c r="A7" s="27" t="s">
        <v>45</v>
      </c>
      <c r="B7" s="28"/>
      <c r="C7" s="29">
        <v>1</v>
      </c>
      <c r="D7" s="29">
        <v>2</v>
      </c>
      <c r="E7" s="29">
        <v>3</v>
      </c>
      <c r="F7" s="29">
        <v>4</v>
      </c>
      <c r="G7" s="29">
        <v>5</v>
      </c>
      <c r="H7" s="29">
        <v>6</v>
      </c>
    </row>
    <row r="8" ht="19.5" customHeight="1" spans="1:8">
      <c r="A8" s="27" t="s">
        <v>31</v>
      </c>
      <c r="B8" s="28"/>
      <c r="C8" s="33">
        <f>SUM(C9:C10)</f>
        <v>2978.35</v>
      </c>
      <c r="D8" s="33">
        <f>SUM(D9:D10)</f>
        <v>2004.02</v>
      </c>
      <c r="E8" s="33"/>
      <c r="F8" s="33"/>
      <c r="G8" s="33">
        <f>SUM(G9:G10)</f>
        <v>1974.17</v>
      </c>
      <c r="H8" s="33">
        <f>SUM(H9:H10)</f>
        <v>3008.2</v>
      </c>
    </row>
    <row r="9" ht="19.5" customHeight="1" spans="1:8">
      <c r="A9" s="29">
        <v>2290805</v>
      </c>
      <c r="B9" s="29" t="s">
        <v>155</v>
      </c>
      <c r="C9" s="33">
        <v>0</v>
      </c>
      <c r="D9" s="33">
        <v>357.8</v>
      </c>
      <c r="E9" s="33"/>
      <c r="F9" s="33"/>
      <c r="G9" s="33">
        <v>352.18</v>
      </c>
      <c r="H9" s="33">
        <v>5.62</v>
      </c>
    </row>
    <row r="10" ht="19.5" customHeight="1" spans="1:8">
      <c r="A10" s="29">
        <v>2296003</v>
      </c>
      <c r="B10" s="29" t="s">
        <v>156</v>
      </c>
      <c r="C10" s="33">
        <v>2978.35</v>
      </c>
      <c r="D10" s="33">
        <v>1646.22</v>
      </c>
      <c r="E10" s="33"/>
      <c r="F10" s="33"/>
      <c r="G10" s="33">
        <v>1621.99</v>
      </c>
      <c r="H10" s="33">
        <v>3002.58</v>
      </c>
    </row>
    <row r="11" ht="19.5" customHeight="1" spans="1:8">
      <c r="A11" s="29"/>
      <c r="B11" s="29"/>
      <c r="C11" s="34"/>
      <c r="D11" s="34"/>
      <c r="E11" s="34"/>
      <c r="F11" s="34"/>
      <c r="G11" s="34"/>
      <c r="H11" s="34"/>
    </row>
    <row r="12" ht="19.5" customHeight="1" spans="1:8">
      <c r="A12" s="29"/>
      <c r="B12" s="29"/>
      <c r="C12" s="34"/>
      <c r="D12" s="34"/>
      <c r="E12" s="34"/>
      <c r="F12" s="34"/>
      <c r="G12" s="34"/>
      <c r="H12" s="34"/>
    </row>
    <row r="13" ht="19.5" customHeight="1" spans="1:8">
      <c r="A13" s="29"/>
      <c r="B13" s="29"/>
      <c r="C13" s="34"/>
      <c r="D13" s="34"/>
      <c r="E13" s="34"/>
      <c r="F13" s="34"/>
      <c r="G13" s="34"/>
      <c r="H13" s="34"/>
    </row>
    <row r="14" ht="19.5" customHeight="1" spans="1:8">
      <c r="A14" s="29"/>
      <c r="B14" s="29"/>
      <c r="C14" s="34"/>
      <c r="D14" s="34"/>
      <c r="E14" s="34"/>
      <c r="F14" s="34"/>
      <c r="G14" s="34"/>
      <c r="H14" s="34"/>
    </row>
    <row r="15" ht="28.5" customHeight="1" spans="1:8">
      <c r="A15" s="35" t="s">
        <v>157</v>
      </c>
      <c r="B15" s="35"/>
      <c r="C15" s="35"/>
      <c r="D15" s="35"/>
      <c r="E15" s="35"/>
      <c r="F15" s="35"/>
      <c r="G15" s="35"/>
      <c r="H15" s="35"/>
    </row>
  </sheetData>
  <mergeCells count="15">
    <mergeCell ref="A1:H1"/>
    <mergeCell ref="A2:B2"/>
    <mergeCell ref="A3:B3"/>
    <mergeCell ref="E3:G3"/>
    <mergeCell ref="A7:B7"/>
    <mergeCell ref="A8:B8"/>
    <mergeCell ref="A15:H15"/>
    <mergeCell ref="A4:A6"/>
    <mergeCell ref="B4:B6"/>
    <mergeCell ref="C3:C6"/>
    <mergeCell ref="D3:D6"/>
    <mergeCell ref="E4:E6"/>
    <mergeCell ref="F4:F6"/>
    <mergeCell ref="G4:G6"/>
    <mergeCell ref="H3:H6"/>
  </mergeCells>
  <pageMargins left="0.82" right="0.708661417322835" top="0.748031496062992" bottom="0.748031496062992" header="0.31496062992126" footer="0.31496062992126"/>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1"/>
  <sheetViews>
    <sheetView workbookViewId="0">
      <selection activeCell="A20" sqref="A20:B21"/>
    </sheetView>
  </sheetViews>
  <sheetFormatPr defaultColWidth="9" defaultRowHeight="13.5" outlineLevelCol="1"/>
  <cols>
    <col min="1" max="1" width="56.125" customWidth="1"/>
    <col min="2" max="2" width="59.875" customWidth="1"/>
  </cols>
  <sheetData>
    <row r="1" ht="61.5" customHeight="1" spans="1:2">
      <c r="A1" s="13" t="s">
        <v>158</v>
      </c>
      <c r="B1" s="13"/>
    </row>
    <row r="2" spans="1:2">
      <c r="A2" s="14" t="s">
        <v>159</v>
      </c>
      <c r="B2" s="15" t="s">
        <v>160</v>
      </c>
    </row>
    <row r="3" ht="19.5" customHeight="1" spans="1:2">
      <c r="A3" s="16" t="s">
        <v>161</v>
      </c>
      <c r="B3" s="16" t="s">
        <v>7</v>
      </c>
    </row>
    <row r="4" ht="19.5" customHeight="1" spans="1:2">
      <c r="A4" s="17" t="s">
        <v>162</v>
      </c>
      <c r="B4" s="18">
        <f>SUM(B5,B6,B9)</f>
        <v>48.23</v>
      </c>
    </row>
    <row r="5" ht="19.5" customHeight="1" spans="1:2">
      <c r="A5" s="17" t="s">
        <v>163</v>
      </c>
      <c r="B5" s="18">
        <v>1.74</v>
      </c>
    </row>
    <row r="6" ht="19.5" customHeight="1" spans="1:2">
      <c r="A6" s="17" t="s">
        <v>164</v>
      </c>
      <c r="B6" s="18">
        <v>17.48</v>
      </c>
    </row>
    <row r="7" ht="19.5" customHeight="1" spans="1:2">
      <c r="A7" s="17" t="s">
        <v>165</v>
      </c>
      <c r="B7" s="18"/>
    </row>
    <row r="8" ht="19.5" customHeight="1" spans="1:2">
      <c r="A8" s="17" t="s">
        <v>166</v>
      </c>
      <c r="B8" s="18">
        <v>17.48</v>
      </c>
    </row>
    <row r="9" ht="19.5" customHeight="1" spans="1:2">
      <c r="A9" s="17" t="s">
        <v>167</v>
      </c>
      <c r="B9" s="18">
        <v>29.01</v>
      </c>
    </row>
    <row r="10" ht="17" customHeight="1" spans="1:2">
      <c r="A10" s="17" t="s">
        <v>168</v>
      </c>
      <c r="B10" s="18"/>
    </row>
    <row r="11" s="12" customFormat="1" ht="19.5" customHeight="1" spans="1:2">
      <c r="A11" s="19" t="s">
        <v>169</v>
      </c>
      <c r="B11" s="20">
        <v>1</v>
      </c>
    </row>
    <row r="12" s="12" customFormat="1" ht="19.5" customHeight="1" spans="1:2">
      <c r="A12" s="19" t="s">
        <v>170</v>
      </c>
      <c r="B12" s="20">
        <v>2</v>
      </c>
    </row>
    <row r="13" ht="19.5" customHeight="1" spans="1:2">
      <c r="A13" s="17" t="s">
        <v>171</v>
      </c>
      <c r="B13" s="18"/>
    </row>
    <row r="14" ht="19.5" customHeight="1" spans="1:2">
      <c r="A14" s="17" t="s">
        <v>172</v>
      </c>
      <c r="B14" s="18">
        <v>5</v>
      </c>
    </row>
    <row r="15" ht="19.5" customHeight="1" spans="1:2">
      <c r="A15" s="17" t="s">
        <v>173</v>
      </c>
      <c r="B15" s="18">
        <v>81</v>
      </c>
    </row>
    <row r="16" ht="19.5" customHeight="1" spans="1:2">
      <c r="A16" s="17" t="s">
        <v>174</v>
      </c>
      <c r="B16" s="18">
        <v>970</v>
      </c>
    </row>
    <row r="17" ht="28.5" customHeight="1" spans="1:2">
      <c r="A17" s="21" t="s">
        <v>175</v>
      </c>
      <c r="B17" s="21"/>
    </row>
    <row r="18" ht="28.5" customHeight="1" spans="1:2">
      <c r="A18" s="22" t="s">
        <v>176</v>
      </c>
      <c r="B18" s="22"/>
    </row>
    <row r="19" ht="28.5" customHeight="1" spans="1:2">
      <c r="A19" s="22" t="s">
        <v>177</v>
      </c>
      <c r="B19" s="22"/>
    </row>
    <row r="20" ht="11.25" customHeight="1" spans="1:2">
      <c r="A20" s="22" t="s">
        <v>178</v>
      </c>
      <c r="B20" s="22"/>
    </row>
    <row r="21" spans="1:2">
      <c r="A21" s="22"/>
      <c r="B21" s="22"/>
    </row>
  </sheetData>
  <mergeCells count="5">
    <mergeCell ref="A1:B1"/>
    <mergeCell ref="A17:B17"/>
    <mergeCell ref="A18:B18"/>
    <mergeCell ref="A19:B19"/>
    <mergeCell ref="A20:B21"/>
  </mergeCells>
  <pageMargins left="1.58" right="0.708661417322835" top="0.748031496062992" bottom="0.748031496062992"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Company>MS</Company>
  <Application>Microsoft Excel</Application>
  <HeadingPairs>
    <vt:vector size="2" baseType="variant">
      <vt:variant>
        <vt:lpstr>工作表</vt:lpstr>
      </vt:variant>
      <vt:variant>
        <vt:i4>10</vt:i4>
      </vt:variant>
    </vt:vector>
  </HeadingPairs>
  <TitlesOfParts>
    <vt:vector size="10" baseType="lpstr">
      <vt:lpstr>Sheet1</vt:lpstr>
      <vt:lpstr>Sheet2</vt:lpstr>
      <vt:lpstr>Sheet3</vt:lpstr>
      <vt:lpstr>Sheet4</vt:lpstr>
      <vt:lpstr>Sheet5</vt:lpstr>
      <vt:lpstr>Sheet6</vt:lpstr>
      <vt:lpstr>Sheet7</vt:lpstr>
      <vt:lpstr>Sheet8</vt:lpstr>
      <vt:lpstr>Sheet9</vt:lpstr>
      <vt:lpstr>Sheet10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想飞的思维</cp:lastModifiedBy>
  <dcterms:created xsi:type="dcterms:W3CDTF">2019-08-08T11:38:00Z</dcterms:created>
  <cp:lastPrinted>2019-08-13T01:24:00Z</cp:lastPrinted>
  <dcterms:modified xsi:type="dcterms:W3CDTF">2020-01-19T08:38:29Z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